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heckCompatibility="1" defaultThemeVersion="124226"/>
  <mc:AlternateContent xmlns:mc="http://schemas.openxmlformats.org/markup-compatibility/2006">
    <mc:Choice Requires="x15">
      <x15ac:absPath xmlns:x15ac="http://schemas.microsoft.com/office/spreadsheetml/2010/11/ac" url="B:\CSRB - DRD\SPSS Databases\Continuous Household Results 2018-19\Travel to School 1819 Report\Output 2018 2019\Website\Documents for upload\"/>
    </mc:Choice>
  </mc:AlternateContent>
  <bookViews>
    <workbookView xWindow="0" yWindow="0" windowWidth="24000" windowHeight="9435" tabRatio="899"/>
  </bookViews>
  <sheets>
    <sheet name="Cover" sheetId="47" r:id="rId1"/>
    <sheet name="Contents" sheetId="38" r:id="rId2"/>
    <sheet name="User Guidance" sheetId="46" r:id="rId3"/>
    <sheet name="Travel to School" sheetId="50" r:id="rId4"/>
    <sheet name="Travel Trends" sheetId="63" r:id="rId5"/>
    <sheet name="Walking to from school" sheetId="58" r:id="rId6"/>
    <sheet name="Bus of Owner" sheetId="4" state="hidden" r:id="rId7"/>
    <sheet name="Unladen weight" sheetId="5" state="hidden" r:id="rId8"/>
    <sheet name="Age of HGV" sheetId="6" state="hidden" r:id="rId9"/>
    <sheet name="Table H" sheetId="8" state="hidden" r:id="rId10"/>
    <sheet name="Distance to School" sheetId="59" r:id="rId11"/>
    <sheet name="Comparisons" sheetId="62" r:id="rId12"/>
    <sheet name="Charts" sheetId="65" r:id="rId13"/>
    <sheet name="Glossary" sheetId="61" r:id="rId14"/>
    <sheet name="Table J" sheetId="10" state="hidden" r:id="rId15"/>
  </sheets>
  <definedNames>
    <definedName name="HTML1_1" hidden="1">"'[internet 98q4.xls]xcontact'!$A$1:$F$114"</definedName>
    <definedName name="HTML1_10" hidden="1">""</definedName>
    <definedName name="HTML1_11" hidden="1">1</definedName>
    <definedName name="HTML1_12" hidden="1">"D:\data\xl\MyHTML.htm"</definedName>
    <definedName name="HTML1_13" hidden="1">#N/A</definedName>
    <definedName name="HTML1_14" hidden="1">#N/A</definedName>
    <definedName name="HTML1_15" hidden="1">#N/A</definedName>
    <definedName name="HTML1_2" hidden="1">1</definedName>
    <definedName name="HTML1_3" hidden="1">"internet 98q4.xls"</definedName>
    <definedName name="HTML1_4" hidden="1">"xcontact"</definedName>
    <definedName name="HTML1_5" hidden="1">""</definedName>
    <definedName name="HTML1_6" hidden="1">-4146</definedName>
    <definedName name="HTML1_7" hidden="1">-4146</definedName>
    <definedName name="HTML1_8" hidden="1">"15/10/1998"</definedName>
    <definedName name="HTML1_9" hidden="1">"GEORGIADES"</definedName>
    <definedName name="HTML2_1" hidden="1">"'[internet 98q4.xls]xcontact'!$A$2:$F$114"</definedName>
    <definedName name="HTML2_10" hidden="1">""</definedName>
    <definedName name="HTML2_11" hidden="1">1</definedName>
    <definedName name="HTML2_12" hidden="1">"D:\data\xl\MyHTML.htm"</definedName>
    <definedName name="HTML2_13" hidden="1">#N/A</definedName>
    <definedName name="HTML2_14" hidden="1">#N/A</definedName>
    <definedName name="HTML2_15" hidden="1">#N/A</definedName>
    <definedName name="HTML2_2" hidden="1">1</definedName>
    <definedName name="HTML2_3" hidden="1">"internet 98q4.xls"</definedName>
    <definedName name="HTML2_4" hidden="1">"xcontact"</definedName>
    <definedName name="HTML2_5" hidden="1">""</definedName>
    <definedName name="HTML2_6" hidden="1">-4146</definedName>
    <definedName name="HTML2_7" hidden="1">-4146</definedName>
    <definedName name="HTML2_8" hidden="1">"15/10/1998"</definedName>
    <definedName name="HTML2_9" hidden="1">"GEORGIADES"</definedName>
    <definedName name="HTML3_1" hidden="1">"'[internet 98q4.xls]xlist3'!$A$3:$E$175"</definedName>
    <definedName name="HTML3_10" hidden="1">""</definedName>
    <definedName name="HTML3_11" hidden="1">-4146</definedName>
    <definedName name="HTML3_12" hidden="1">"D:\data\aaa html\national2.htm"</definedName>
    <definedName name="HTML3_13" hidden="1">#N/A</definedName>
    <definedName name="HTML3_14" hidden="1">#N/A</definedName>
    <definedName name="HTML3_15" hidden="1">#N/A</definedName>
    <definedName name="HTML3_2" hidden="1">1</definedName>
    <definedName name="HTML3_3" hidden="1">"internet 98q4.xls"</definedName>
    <definedName name="HTML3_4" hidden="1">"xlist3"</definedName>
    <definedName name="HTML3_5" hidden="1">""</definedName>
    <definedName name="HTML3_6" hidden="1">-4146</definedName>
    <definedName name="HTML3_7" hidden="1">-4146</definedName>
    <definedName name="HTML3_8" hidden="1">"15/10/1998"</definedName>
    <definedName name="HTML3_9" hidden="1">"GEORGIADES"</definedName>
    <definedName name="HTML4_1" hidden="1">"'[internet 98q4.xls]x1.2'!$B$5:$C$25"</definedName>
    <definedName name="HTML4_10" hidden="1">""</definedName>
    <definedName name="HTML4_11" hidden="1">1</definedName>
    <definedName name="HTML4_12" hidden="1">"D:\data\aaa html\test1.htm"</definedName>
    <definedName name="HTML4_13" hidden="1">#N/A</definedName>
    <definedName name="HTML4_14" hidden="1">#N/A</definedName>
    <definedName name="HTML4_15" hidden="1">#N/A</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Count" hidden="1">4</definedName>
    <definedName name="_xlnm.Print_Area" localSheetId="12">Charts!$A$1:$Q$81</definedName>
    <definedName name="_xlnm.Print_Area" localSheetId="11">Comparisons!$A$1:$I$37</definedName>
    <definedName name="_xlnm.Print_Area" localSheetId="0">Cover!$B$1:$M$21</definedName>
    <definedName name="_xlnm.Print_Area" localSheetId="10">'Distance to School'!$A$1:$H$53</definedName>
    <definedName name="_xlnm.Print_Area" localSheetId="13">Glossary!$A$1:$C$26</definedName>
    <definedName name="_xlnm.Print_Area" localSheetId="3">'Travel to School'!$A$1:$J$47</definedName>
    <definedName name="_xlnm.Print_Area" localSheetId="4">'Travel Trends'!$A$1:$H$52</definedName>
    <definedName name="_xlnm.Print_Area" localSheetId="2">'User Guidance'!$A$1:$E$38</definedName>
    <definedName name="_xlnm.Print_Area" localSheetId="5">'Walking to from school'!$A$1:$G$45</definedName>
  </definedNames>
  <calcPr calcId="152511"/>
</workbook>
</file>

<file path=xl/calcChain.xml><?xml version="1.0" encoding="utf-8"?>
<calcChain xmlns="http://schemas.openxmlformats.org/spreadsheetml/2006/main">
  <c r="D7" i="10" l="1"/>
  <c r="G7" i="10"/>
  <c r="J7" i="10"/>
  <c r="D8" i="10"/>
  <c r="G8" i="10"/>
  <c r="J8" i="10"/>
  <c r="D11" i="10"/>
  <c r="G11" i="10"/>
  <c r="J11" i="10"/>
  <c r="D12" i="10"/>
  <c r="G12" i="10"/>
  <c r="J12" i="10"/>
  <c r="D15" i="10"/>
  <c r="G15" i="10"/>
  <c r="J15" i="10"/>
  <c r="D16" i="10"/>
  <c r="G16" i="10"/>
  <c r="J16" i="10"/>
  <c r="D18" i="10"/>
  <c r="G18" i="10"/>
  <c r="J18" i="10"/>
  <c r="B13" i="8"/>
  <c r="B14" i="6"/>
  <c r="C12" i="6" s="1"/>
  <c r="C7" i="6"/>
  <c r="E7" i="6"/>
  <c r="G7" i="6"/>
  <c r="I7" i="6"/>
  <c r="E8" i="6"/>
  <c r="E14" i="6" s="1"/>
  <c r="G8" i="6"/>
  <c r="I8" i="6"/>
  <c r="E9" i="6"/>
  <c r="G9" i="6"/>
  <c r="I9" i="6"/>
  <c r="E10" i="6"/>
  <c r="G10" i="6"/>
  <c r="I10" i="6"/>
  <c r="E11" i="6"/>
  <c r="G11" i="6"/>
  <c r="I11" i="6"/>
  <c r="E12" i="6"/>
  <c r="G12" i="6"/>
  <c r="I12" i="6"/>
  <c r="B13" i="5"/>
  <c r="C7" i="5" s="1"/>
  <c r="E7" i="5"/>
  <c r="E13" i="5" s="1"/>
  <c r="F13" i="5"/>
  <c r="G11" i="5" s="1"/>
  <c r="G7" i="5"/>
  <c r="H13" i="5"/>
  <c r="I7" i="5"/>
  <c r="E8" i="5"/>
  <c r="I8" i="5"/>
  <c r="E9" i="5"/>
  <c r="G9" i="5"/>
  <c r="I9" i="5"/>
  <c r="E10" i="5"/>
  <c r="G10" i="5"/>
  <c r="I10" i="5"/>
  <c r="I13" i="5" s="1"/>
  <c r="E11" i="5"/>
  <c r="I11" i="5"/>
  <c r="C7" i="4"/>
  <c r="C10" i="4" s="1"/>
  <c r="D10" i="4"/>
  <c r="E7" i="4"/>
  <c r="F10" i="4"/>
  <c r="G8" i="4"/>
  <c r="H10" i="4"/>
  <c r="I7" i="4"/>
  <c r="I10" i="4" s="1"/>
  <c r="C8" i="4"/>
  <c r="I8" i="4"/>
  <c r="E8" i="4"/>
  <c r="E10" i="4" s="1"/>
  <c r="G7" i="4"/>
  <c r="G10" i="4" s="1"/>
  <c r="C11" i="5"/>
  <c r="C11" i="6"/>
  <c r="C10" i="6"/>
  <c r="C8" i="6"/>
  <c r="C14" i="6" l="1"/>
  <c r="G13" i="5"/>
  <c r="C9" i="6"/>
  <c r="G8" i="5"/>
  <c r="C8" i="5"/>
  <c r="C13" i="5" s="1"/>
  <c r="C10" i="5"/>
  <c r="C9" i="5"/>
</calcChain>
</file>

<file path=xl/sharedStrings.xml><?xml version="1.0" encoding="utf-8"?>
<sst xmlns="http://schemas.openxmlformats.org/spreadsheetml/2006/main" count="410" uniqueCount="213">
  <si>
    <t>Contact Details</t>
  </si>
  <si>
    <t>User Guidance</t>
  </si>
  <si>
    <t>Main Uses of Data</t>
  </si>
  <si>
    <t>Main Data Sources</t>
  </si>
  <si>
    <t>Return to Contents Page</t>
  </si>
  <si>
    <t>Glossary</t>
  </si>
  <si>
    <t>Term</t>
  </si>
  <si>
    <t>Explanation</t>
  </si>
  <si>
    <t>Tonne-Kilometres</t>
  </si>
  <si>
    <t>Tonnes Carried</t>
  </si>
  <si>
    <t>Vehicle Kilometres</t>
  </si>
  <si>
    <t>Laden Journeys</t>
  </si>
  <si>
    <t>million</t>
  </si>
  <si>
    <t>%</t>
  </si>
  <si>
    <t>thousand</t>
  </si>
  <si>
    <t>Number of Vehicles</t>
  </si>
  <si>
    <t>Hire or Reward</t>
  </si>
  <si>
    <t>Own Account</t>
  </si>
  <si>
    <t>Total</t>
  </si>
  <si>
    <t xml:space="preserve">Number </t>
  </si>
  <si>
    <t>Tonnes      Carried</t>
  </si>
  <si>
    <t>Table C</t>
  </si>
  <si>
    <t>Business of Owner</t>
  </si>
  <si>
    <t>Transport</t>
  </si>
  <si>
    <t>Other</t>
  </si>
  <si>
    <t>Table D</t>
  </si>
  <si>
    <t>Unladen Weight (tonnes)</t>
  </si>
  <si>
    <t>2 - 5</t>
  </si>
  <si>
    <t>5 - 7.5</t>
  </si>
  <si>
    <t>7.5 - 10</t>
  </si>
  <si>
    <t>10 - 12.5</t>
  </si>
  <si>
    <t>Over  12.5</t>
  </si>
  <si>
    <t>No. Of      Vehicles</t>
  </si>
  <si>
    <t>Table E</t>
  </si>
  <si>
    <t>Year of Manufacture</t>
  </si>
  <si>
    <t>Number of Idle Vehicles</t>
  </si>
  <si>
    <t>Number of Non-Relevant Vehicles</t>
  </si>
  <si>
    <t>Table H</t>
  </si>
  <si>
    <t>Table J</t>
  </si>
  <si>
    <t>Category</t>
  </si>
  <si>
    <t xml:space="preserve">Transport </t>
  </si>
  <si>
    <t>Main Use of Vehicle</t>
  </si>
  <si>
    <t xml:space="preserve">National </t>
  </si>
  <si>
    <t>International</t>
  </si>
  <si>
    <t>Journey</t>
  </si>
  <si>
    <t>Change</t>
  </si>
  <si>
    <t>2008 - 2009</t>
  </si>
  <si>
    <t>2006 - 2007</t>
  </si>
  <si>
    <t>2004 - 2005</t>
  </si>
  <si>
    <t>2002 - 2003</t>
  </si>
  <si>
    <t>2000 - 2001</t>
  </si>
  <si>
    <t>1999 or before</t>
  </si>
  <si>
    <t>No NI information</t>
  </si>
  <si>
    <t>No Comparable NI Info</t>
  </si>
  <si>
    <t xml:space="preserve"> </t>
  </si>
  <si>
    <t>Return to contents page</t>
  </si>
  <si>
    <t>Index of Tables</t>
  </si>
  <si>
    <t>Guidance Notes</t>
  </si>
  <si>
    <t>Bus</t>
  </si>
  <si>
    <t>Should users of these data require any further information or clarification of the data contained in these tables, please contact:</t>
  </si>
  <si>
    <t>Notes:</t>
  </si>
  <si>
    <t>Primary (%)</t>
  </si>
  <si>
    <t>Post Primary (%)</t>
  </si>
  <si>
    <t>Bicycle</t>
  </si>
  <si>
    <t>Train</t>
  </si>
  <si>
    <t>Base</t>
  </si>
  <si>
    <t>Cannot distinguish - equal number of journeys made with different modes</t>
  </si>
  <si>
    <t>All of the way</t>
  </si>
  <si>
    <t>Part of the way</t>
  </si>
  <si>
    <t>10 mins or less</t>
  </si>
  <si>
    <t>11-20 mins</t>
  </si>
  <si>
    <t>21-30 mins</t>
  </si>
  <si>
    <t>more than 30 mins</t>
  </si>
  <si>
    <t>0-1 mile</t>
  </si>
  <si>
    <t>2-3 miles</t>
  </si>
  <si>
    <t>(0 mile = less than half a mile, 1 mile = ½ mile to less than 1 ½ miles, etc.)</t>
  </si>
  <si>
    <t>Days</t>
  </si>
  <si>
    <t>Urban (%)</t>
  </si>
  <si>
    <t>Rural (%)</t>
  </si>
  <si>
    <t>4+ miles</t>
  </si>
  <si>
    <t>Totals may not sum to 100% due to rounding</t>
  </si>
  <si>
    <t>(Multiple Response)</t>
  </si>
  <si>
    <t>Modes of travel to and from school</t>
  </si>
  <si>
    <t>Number of days per week walked to school</t>
  </si>
  <si>
    <t>Number of days per week walked home from school</t>
  </si>
  <si>
    <t>Distance to school</t>
  </si>
  <si>
    <t>Walking to and from school</t>
  </si>
  <si>
    <t>Walk/On Foot</t>
  </si>
  <si>
    <t>Bus, Minibus or Coach</t>
  </si>
  <si>
    <t>Number of persons in sample aged 4-11</t>
  </si>
  <si>
    <t>Census</t>
  </si>
  <si>
    <t>Continuous Household Survey</t>
  </si>
  <si>
    <t>TSNI</t>
  </si>
  <si>
    <t>Primary School Children</t>
  </si>
  <si>
    <t>Post Primary School Children</t>
  </si>
  <si>
    <t>Primary School Children (aged 4-11)</t>
  </si>
  <si>
    <t>Post Primary School Children (aged 12-18)</t>
  </si>
  <si>
    <t>Number of persons in sample aged 12-18</t>
  </si>
  <si>
    <t>Comparison with Travel Survey for Northern Ireland and Census 2011 Travel to School Results</t>
  </si>
  <si>
    <t>Benchmarking</t>
  </si>
  <si>
    <t>Total time spent walking to and from school per day</t>
  </si>
  <si>
    <t>Tables 4-6: Totals may not sum to 100% due to rounding</t>
  </si>
  <si>
    <t>Tables 1-3: Due to multiple response, percentages may add to more than 100</t>
  </si>
  <si>
    <t>Go to Table 1</t>
  </si>
  <si>
    <t>Go to Table 2</t>
  </si>
  <si>
    <t>Go to Table 3</t>
  </si>
  <si>
    <t>Go to Table 4</t>
  </si>
  <si>
    <t>Go to Table 5</t>
  </si>
  <si>
    <t>Go to Table 6</t>
  </si>
  <si>
    <t>Go to Table 11</t>
  </si>
  <si>
    <t>Go to Table 12</t>
  </si>
  <si>
    <t>Go to Table 13</t>
  </si>
  <si>
    <t>Go to Table 14</t>
  </si>
  <si>
    <t>Go to Table 15</t>
  </si>
  <si>
    <t>Go to Table 17</t>
  </si>
  <si>
    <r>
      <rPr>
        <vertAlign val="superscript"/>
        <sz val="8"/>
        <color theme="1"/>
        <rFont val="Arial"/>
        <family val="2"/>
      </rPr>
      <t xml:space="preserve">1 </t>
    </r>
    <r>
      <rPr>
        <sz val="8"/>
        <color theme="1"/>
        <rFont val="Arial"/>
        <family val="2"/>
      </rPr>
      <t>Caution should be used when interpreting and comparing these figures due to differing methodologies and questions used to derive methods of travel to school.</t>
    </r>
  </si>
  <si>
    <r>
      <t>Other or 'cannot distinguish'</t>
    </r>
    <r>
      <rPr>
        <vertAlign val="superscript"/>
        <sz val="11"/>
        <color theme="1"/>
        <rFont val="Calibri"/>
        <family val="2"/>
        <scheme val="minor"/>
      </rPr>
      <t>3</t>
    </r>
  </si>
  <si>
    <t xml:space="preserve">0-1 mile (%) </t>
  </si>
  <si>
    <t>Walking all or part of the way to/from school</t>
  </si>
  <si>
    <t>2011 (%)</t>
  </si>
  <si>
    <r>
      <t>·</t>
    </r>
    <r>
      <rPr>
        <sz val="7"/>
        <color theme="1"/>
        <rFont val="Times New Roman"/>
        <family val="1"/>
      </rPr>
      <t xml:space="preserve">                </t>
    </r>
    <r>
      <rPr>
        <sz val="12"/>
        <color theme="1"/>
        <rFont val="Arial"/>
        <family val="2"/>
      </rPr>
      <t xml:space="preserve">Bands A to E are classified as Urban.  This includes Belfast Metropolitan Urban Area (Band A), Derry Urban Area (Band B) and large, medium and small towns (Bands C-E) with populations greater than or equal to 5,000 people. </t>
    </r>
  </si>
  <si>
    <t>Distance from pupil's home to school</t>
  </si>
  <si>
    <t>Distance from pupil's home to primary school by urban/rural split</t>
  </si>
  <si>
    <t>Distance from pupil's home to post primary school by urban/rural split</t>
  </si>
  <si>
    <r>
      <rPr>
        <vertAlign val="superscript"/>
        <sz val="8"/>
        <rFont val="Arial"/>
        <family val="2"/>
      </rPr>
      <t>3</t>
    </r>
    <r>
      <rPr>
        <sz val="8"/>
        <rFont val="Arial"/>
        <family val="2"/>
      </rPr>
      <t xml:space="preserve">Based on journeys where the journey purpose was education. Journey purpose is governed by what the person did at the end of the journey but for journeys home the purposes is governed by the start of the journey. Therefore a journey home from school is classified as an education journey as well as any journey to school. </t>
    </r>
  </si>
  <si>
    <r>
      <rPr>
        <vertAlign val="superscript"/>
        <sz val="8"/>
        <color theme="1"/>
        <rFont val="Arial"/>
        <family val="2"/>
      </rPr>
      <t>5</t>
    </r>
    <r>
      <rPr>
        <sz val="8"/>
        <color theme="1"/>
        <rFont val="Arial"/>
        <family val="2"/>
      </rPr>
      <t xml:space="preserve"> ‘Cannot distinguish’ was not an option in the Census or the TSNI.</t>
    </r>
  </si>
  <si>
    <r>
      <t>Car</t>
    </r>
    <r>
      <rPr>
        <vertAlign val="superscript"/>
        <sz val="11"/>
        <color theme="1"/>
        <rFont val="Calibri"/>
        <family val="2"/>
        <scheme val="minor"/>
      </rPr>
      <t>4</t>
    </r>
  </si>
  <si>
    <r>
      <t>TSNI</t>
    </r>
    <r>
      <rPr>
        <b/>
        <vertAlign val="superscript"/>
        <sz val="10"/>
        <rFont val="Arial"/>
        <family val="2"/>
      </rPr>
      <t>2,3</t>
    </r>
  </si>
  <si>
    <t>For the CHS, parents have indicated if their child attends a primary or a post primary school. For the Census and the TSNI, children aged between 4-11 are considered to be at primary school.</t>
  </si>
  <si>
    <t>For the CHS, parents have indicated if their child attends a primary or a post primary school. For the Census and the TSNI, children aged between 12-18 are considered to be at post primary school.</t>
  </si>
  <si>
    <t xml:space="preserve">Urban and Rural Areas </t>
  </si>
  <si>
    <r>
      <t>·</t>
    </r>
    <r>
      <rPr>
        <sz val="7"/>
        <color theme="1"/>
        <rFont val="Times New Roman"/>
        <family val="1"/>
      </rPr>
      <t xml:space="preserve">                </t>
    </r>
    <r>
      <rPr>
        <sz val="12"/>
        <color theme="1"/>
        <rFont val="Arial"/>
        <family val="2"/>
      </rPr>
      <t>Bands F to H are classified as rural.  This includes intermediate settlements (Band F), villages (Band G) and small villages, hamlets and open countryside (Band H) with populations of less than 5,000 people.</t>
    </r>
  </si>
  <si>
    <t>Equal Journeys</t>
  </si>
  <si>
    <t>Percentages may not add to 100% due to Multiple Response</t>
  </si>
  <si>
    <t>Walking</t>
  </si>
  <si>
    <t xml:space="preserve">Urban and rural areas have been classified using the statistical classification of settlements defined by the Inter-Departmental Urban-Rural Definition Group:  </t>
  </si>
  <si>
    <t>https://www.infrastructure-ni.gov.uk/articles/travel-school-0</t>
  </si>
  <si>
    <t xml:space="preserve">e-mail: asrb@nisra.gov.uk </t>
  </si>
  <si>
    <t>2013/14</t>
  </si>
  <si>
    <t>2014/15</t>
  </si>
  <si>
    <t>2015/16</t>
  </si>
  <si>
    <t>2016/17</t>
  </si>
  <si>
    <t>Travel to School Trends</t>
  </si>
  <si>
    <t>(Respondents can select more than one option)</t>
  </si>
  <si>
    <t>(Respondents can only select one option)</t>
  </si>
  <si>
    <t>Go to Table 16</t>
  </si>
  <si>
    <t>Phone: (+44) 028 9054 0865 (Text relay prefix 18001)</t>
  </si>
  <si>
    <t>2017/18</t>
  </si>
  <si>
    <t xml:space="preserve">There were not enough post primary school children in the sample who walked all or part of the way to school for further analysis. </t>
  </si>
  <si>
    <t>2018/19</t>
  </si>
  <si>
    <t>Train/Other</t>
  </si>
  <si>
    <t>Cycling</t>
  </si>
  <si>
    <t>2018/19 (%)</t>
  </si>
  <si>
    <r>
      <t>Other or 'cannot distinguish'</t>
    </r>
    <r>
      <rPr>
        <vertAlign val="superscript"/>
        <sz val="11"/>
        <color theme="1"/>
        <rFont val="Calibri"/>
        <family val="2"/>
        <scheme val="minor"/>
      </rPr>
      <t>5+</t>
    </r>
  </si>
  <si>
    <r>
      <rPr>
        <vertAlign val="superscript"/>
        <sz val="8"/>
        <color theme="1"/>
        <rFont val="Arial"/>
        <family val="2"/>
      </rPr>
      <t>5+</t>
    </r>
    <r>
      <rPr>
        <sz val="8"/>
        <color theme="1"/>
        <rFont val="Arial"/>
        <family val="2"/>
      </rPr>
      <t xml:space="preserve"> Other includes those who travelled by train</t>
    </r>
  </si>
  <si>
    <t>2-3 miles (%)</t>
  </si>
  <si>
    <t>4+ miles (%)</t>
  </si>
  <si>
    <t>Main Method of Travel Trends 2013/14 to 2018/19</t>
  </si>
  <si>
    <t>The dataset contains the records for 1,007 children who attended a primary or post-primary level school at the time of interview and for whom parents provided a response.  These records are based on the responses to the DfI Household Module answered by the Household Reference Person or Spouse.</t>
  </si>
  <si>
    <t>Colleen Crawford</t>
  </si>
  <si>
    <t>The Continuous Household Survey (CHS) is a Northern Ireland wide household survey administered by Central Survey Unit, Northern Ireland Statistics and Research Agency. The 2018/19 survey was based on a random sample of 9,000 domestic addresses drawn from the Land and Property Services list of addresses and interviews were sought with all adults aged 16 and over in these households.</t>
  </si>
  <si>
    <t>Car</t>
  </si>
  <si>
    <r>
      <rPr>
        <vertAlign val="superscript"/>
        <sz val="8"/>
        <color theme="1"/>
        <rFont val="Arial"/>
        <family val="2"/>
      </rPr>
      <t>4</t>
    </r>
    <r>
      <rPr>
        <sz val="8"/>
        <color theme="1"/>
        <rFont val="Arial"/>
        <family val="2"/>
      </rPr>
      <t xml:space="preserve"> Car includes car, van and taxi.</t>
    </r>
  </si>
  <si>
    <t xml:space="preserve">Walking </t>
  </si>
  <si>
    <t xml:space="preserve">0-3 mile (%) </t>
  </si>
  <si>
    <t>Go to Tables 7 - 10</t>
  </si>
  <si>
    <t>This statistical release presents data from the 2018/19 Continuous Household Survey (CHS) in relation to the method of travel to/from school by children in Northern Ireland. This was the sixth time that this question set was included in the CHS  and this release has been produced in conjunction with the 'Method of Travel to/from school by pupils in NI, 2018/2019' report produced by the Analysis, Statistics and Research Branch (ASRB) in the Department for Infrastructure (DfI) which is available to view here:</t>
  </si>
  <si>
    <t xml:space="preserve">This report provides annual statistics on the main method of travel to/from school and, in particular, on the proportion of primary school and post primary school pupils who walk and cycle to school. This information will be used to monitor the effectiveness of the Initiatives that are aimed at increasing the proportion of children who travel actively to school.  </t>
  </si>
  <si>
    <t>Tables 7-8: Due to multiple response, percentages may add to more than 100</t>
  </si>
  <si>
    <t>Tables 9-10: Totals may not sum to 100% due to rounding</t>
  </si>
  <si>
    <t>Walking to/from School 2018/19</t>
  </si>
  <si>
    <t>Distance to/from School 2018/19</t>
  </si>
  <si>
    <t xml:space="preserve">Table 11: Walking all or part of the way to/from school </t>
  </si>
  <si>
    <t>Table 12: Number of days per week walked to school</t>
  </si>
  <si>
    <t>Table 13: Number of days per week walked home from school</t>
  </si>
  <si>
    <t>Table 14: Total time spent walking to and from school per day</t>
  </si>
  <si>
    <t>Table 15: Distance from pupil's home to school</t>
  </si>
  <si>
    <t>Table 16: Distance from pupil's home to primary school by urban/rural split</t>
  </si>
  <si>
    <t>Table 17: Distance from pupil's home to post primary school by urban/rural split</t>
  </si>
  <si>
    <t>2016-2018 (%)</t>
  </si>
  <si>
    <t>Go to Table 18</t>
  </si>
  <si>
    <t>Go to Table 19</t>
  </si>
  <si>
    <t>Go to Tables 20 and 21</t>
  </si>
  <si>
    <r>
      <t>Table 20: Comparison</t>
    </r>
    <r>
      <rPr>
        <b/>
        <vertAlign val="superscript"/>
        <sz val="12"/>
        <color theme="1"/>
        <rFont val="Arial"/>
        <family val="2"/>
      </rPr>
      <t>1</t>
    </r>
    <r>
      <rPr>
        <b/>
        <sz val="12"/>
        <color theme="1"/>
        <rFont val="Arial"/>
        <family val="2"/>
      </rPr>
      <t xml:space="preserve"> with Travel Survey for Northern Ireland and Census 2011 Travel to School Results</t>
    </r>
  </si>
  <si>
    <r>
      <t>Table 21: Comparison</t>
    </r>
    <r>
      <rPr>
        <b/>
        <vertAlign val="superscript"/>
        <sz val="12"/>
        <color theme="1"/>
        <rFont val="Arial"/>
        <family val="2"/>
      </rPr>
      <t>1</t>
    </r>
    <r>
      <rPr>
        <b/>
        <sz val="12"/>
        <color theme="1"/>
        <rFont val="Arial"/>
        <family val="2"/>
      </rPr>
      <t xml:space="preserve"> with Travel Survey for Northern Ireland and Census 2011 Travel to School Results</t>
    </r>
  </si>
  <si>
    <t>All modes of travel normally used to travel to and from school</t>
  </si>
  <si>
    <t>All modes of travel normally used to travel to and from primary school by urban/rural split</t>
  </si>
  <si>
    <t>All modes of travel normally used to travel to and from post primary school by urban/rural split</t>
  </si>
  <si>
    <t>Main mode of travel to and from school</t>
  </si>
  <si>
    <t>Main mode of travel to and from primary school by urban/rural split</t>
  </si>
  <si>
    <t>Main mode of travel to and from post primary school by urban/rural split</t>
  </si>
  <si>
    <t>Modes of travel to and from school trends from 2013/14 to 2018/19</t>
  </si>
  <si>
    <t>Distance from pupil's home to primary school by main mode of travel used</t>
  </si>
  <si>
    <t>Distance from pupil's home to post primary school by main mode of travel used</t>
  </si>
  <si>
    <t xml:space="preserve">All modes of travel Used to travel to/from School                    </t>
  </si>
  <si>
    <t xml:space="preserve">Main Mode of travel Used to travel to/from School         </t>
  </si>
  <si>
    <t>Table 1: All modes of travel normally used to travel to and from school</t>
  </si>
  <si>
    <t>Table 4: Main mode of travel to and from school</t>
  </si>
  <si>
    <t>Table 2: All modes of travel normally used to travel to and from primary school by urban/rural split</t>
  </si>
  <si>
    <t>Table 5: Main mode of travel to and from primary school by urban/rural split</t>
  </si>
  <si>
    <t>Table 3: All modes of travel normally used to travel to and from post primary school by urban/rural split</t>
  </si>
  <si>
    <t>Table 6: Main mode of travel to and from post primary school by urban/rural split</t>
  </si>
  <si>
    <t>Table 9: Main mode of travel to and from school for Primary School pupils 2013/14 to 2018/19</t>
  </si>
  <si>
    <t>Table 10: Main mode of travel to and from school for Post Primary School pupils 2013/14 to 2018/19</t>
  </si>
  <si>
    <t>Table 18: Distance from pupil's home to primary school by main mode of travel used</t>
  </si>
  <si>
    <t>Table 19: Distance from pupil's home to post primary school by main mode of travel used</t>
  </si>
  <si>
    <t>2Main mode of travel: Journeys can consist of stages e.g. walk to bus stop and take the bus to school. The main mode of travel is the form of travel used for the greatest length of the journey.</t>
  </si>
  <si>
    <t>Mode of travel</t>
  </si>
  <si>
    <t>Journeys can consist of stages e.g. walk to bus stop and take the bus to school. The modes of travel are the different forms of travel used for the different stages of a journey.</t>
  </si>
  <si>
    <t>Main Mode of travel</t>
  </si>
  <si>
    <t>Journeys can consist of stages e.g. walk to bus stop and take the bus to school. The main mode of travel is the form of travel used for the greatest length of the journey.</t>
  </si>
  <si>
    <t>Table 8: All modes of travel to and from school for Post Primary School pupils 2013/14 to 2018/19</t>
  </si>
  <si>
    <t>Table 7: All modes of travel to and from school for Primary School pupils 2013/14 to 2018/19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</si>
</sst>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00000"/>
  </numFmts>
  <fonts count="58" x14ac:knownFonts="1">
    <font>
      <sz val="11"/>
      <color theme="1"/>
      <name val="Calibri"/>
      <family val="2"/>
      <scheme val="minor"/>
    </font>
    <font>
      <b/>
      <sz val="11"/>
      <color indexed="8"/>
      <name val="Calibri"/>
      <family val="2"/>
    </font>
    <font>
      <b/>
      <sz val="11"/>
      <color indexed="8"/>
      <name val="Arial"/>
      <family val="2"/>
    </font>
    <font>
      <sz val="11"/>
      <color indexed="8"/>
      <name val="Arial"/>
      <family val="2"/>
    </font>
    <font>
      <sz val="9"/>
      <color indexed="8"/>
      <name val="Arial"/>
      <family val="2"/>
    </font>
    <font>
      <i/>
      <sz val="9"/>
      <color indexed="8"/>
      <name val="Arial"/>
      <family val="2"/>
    </font>
    <font>
      <sz val="10"/>
      <color indexed="8"/>
      <name val="Arial"/>
      <family val="2"/>
    </font>
    <font>
      <b/>
      <sz val="9"/>
      <color indexed="8"/>
      <name val="Arial"/>
      <family val="2"/>
    </font>
    <font>
      <b/>
      <sz val="10"/>
      <color indexed="8"/>
      <name val="Arial"/>
      <family val="2"/>
    </font>
    <font>
      <sz val="8"/>
      <name val="Calibri"/>
      <family val="2"/>
    </font>
    <font>
      <sz val="10"/>
      <name val="Arial"/>
      <family val="2"/>
    </font>
    <font>
      <u/>
      <sz val="10"/>
      <color indexed="12"/>
      <name val="Arial"/>
      <family val="2"/>
    </font>
    <font>
      <sz val="8"/>
      <name val="Arial"/>
      <family val="2"/>
    </font>
    <font>
      <sz val="10"/>
      <color indexed="8"/>
      <name val="Arial"/>
      <family val="2"/>
    </font>
    <font>
      <b/>
      <sz val="10"/>
      <name val="Arial"/>
      <family val="2"/>
    </font>
    <font>
      <b/>
      <sz val="8"/>
      <name val="Arial"/>
      <family val="2"/>
    </font>
    <font>
      <sz val="10"/>
      <name val="Arial"/>
      <family val="2"/>
    </font>
    <font>
      <b/>
      <sz val="12"/>
      <color indexed="8"/>
      <name val="Arial"/>
      <family val="2"/>
    </font>
    <font>
      <sz val="12"/>
      <color indexed="8"/>
      <name val="Arial"/>
      <family val="2"/>
    </font>
    <font>
      <b/>
      <sz val="14"/>
      <color indexed="8"/>
      <name val="Arial"/>
      <family val="2"/>
    </font>
    <font>
      <sz val="12"/>
      <color indexed="8"/>
      <name val="Calibri"/>
      <family val="2"/>
    </font>
    <font>
      <u/>
      <sz val="10"/>
      <color indexed="12"/>
      <name val="Arial"/>
      <family val="2"/>
    </font>
    <font>
      <b/>
      <sz val="14"/>
      <name val="Arial"/>
      <family val="2"/>
    </font>
    <font>
      <sz val="12"/>
      <name val="Arial"/>
      <family val="2"/>
    </font>
    <font>
      <u/>
      <sz val="12"/>
      <name val="Arial"/>
      <family val="2"/>
    </font>
    <font>
      <sz val="8"/>
      <name val="Arial"/>
      <family val="2"/>
    </font>
    <font>
      <sz val="12"/>
      <color rgb="FFFF0000"/>
      <name val="Arial"/>
      <family val="2"/>
    </font>
    <font>
      <u/>
      <sz val="10"/>
      <color rgb="FFFF0000"/>
      <name val="Arial"/>
      <family val="2"/>
    </font>
    <font>
      <i/>
      <sz val="12"/>
      <color rgb="FF000000"/>
      <name val="Arial"/>
      <family val="2"/>
    </font>
    <font>
      <sz val="12"/>
      <color rgb="FF000000"/>
      <name val="Arial"/>
      <family val="2"/>
    </font>
    <font>
      <b/>
      <sz val="12"/>
      <color rgb="FF000000"/>
      <name val="Arial"/>
      <family val="2"/>
    </font>
    <font>
      <sz val="12"/>
      <color theme="1"/>
      <name val="Arial"/>
      <family val="2"/>
    </font>
    <font>
      <b/>
      <sz val="12"/>
      <color theme="1"/>
      <name val="Arial"/>
      <family val="2"/>
    </font>
    <font>
      <b/>
      <sz val="11"/>
      <color theme="1"/>
      <name val="Calibri"/>
      <family val="2"/>
      <scheme val="minor"/>
    </font>
    <font>
      <sz val="8"/>
      <color theme="1"/>
      <name val="Arial"/>
      <family val="2"/>
    </font>
    <font>
      <b/>
      <vertAlign val="superscript"/>
      <sz val="12"/>
      <color theme="1"/>
      <name val="Arial"/>
      <family val="2"/>
    </font>
    <font>
      <vertAlign val="superscript"/>
      <sz val="8"/>
      <color theme="1"/>
      <name val="Arial"/>
      <family val="2"/>
    </font>
    <font>
      <vertAlign val="superscript"/>
      <sz val="11"/>
      <color theme="1"/>
      <name val="Calibri"/>
      <family val="2"/>
      <scheme val="minor"/>
    </font>
    <font>
      <sz val="10"/>
      <color theme="1"/>
      <name val="Arial"/>
      <family val="2"/>
    </font>
    <font>
      <b/>
      <sz val="10"/>
      <color theme="1"/>
      <name val="Arial"/>
      <family val="2"/>
    </font>
    <font>
      <sz val="12"/>
      <color theme="1"/>
      <name val="Symbol"/>
      <family val="1"/>
      <charset val="2"/>
    </font>
    <font>
      <sz val="7"/>
      <color theme="1"/>
      <name val="Times New Roman"/>
      <family val="1"/>
    </font>
    <font>
      <sz val="8"/>
      <color theme="1"/>
      <name val="Calibri"/>
      <family val="2"/>
      <scheme val="minor"/>
    </font>
    <font>
      <vertAlign val="superscript"/>
      <sz val="8"/>
      <name val="Arial"/>
      <family val="2"/>
    </font>
    <font>
      <b/>
      <vertAlign val="superscript"/>
      <sz val="10"/>
      <name val="Arial"/>
      <family val="2"/>
    </font>
    <font>
      <i/>
      <sz val="10"/>
      <color rgb="FF000000"/>
      <name val="Arial"/>
      <family val="2"/>
    </font>
    <font>
      <i/>
      <sz val="10"/>
      <color theme="1"/>
      <name val="Arial"/>
      <family val="2"/>
    </font>
    <font>
      <b/>
      <sz val="12"/>
      <name val="Arial"/>
      <family val="2"/>
    </font>
    <font>
      <sz val="10"/>
      <color rgb="FFFF0000"/>
      <name val="Arial"/>
      <family val="2"/>
    </font>
    <font>
      <sz val="11"/>
      <name val="Calibri"/>
      <family val="2"/>
      <scheme val="minor"/>
    </font>
    <font>
      <sz val="11"/>
      <color theme="1"/>
      <name val="Arial"/>
      <family val="2"/>
    </font>
    <font>
      <u/>
      <sz val="12"/>
      <color indexed="12"/>
      <name val="Arial"/>
      <family val="2"/>
    </font>
    <font>
      <sz val="12"/>
      <color theme="1"/>
      <name val="Calibri"/>
      <family val="2"/>
      <scheme val="minor"/>
    </font>
    <font>
      <b/>
      <sz val="20"/>
      <name val="Arial"/>
      <family val="2"/>
    </font>
    <font>
      <b/>
      <sz val="18"/>
      <name val="Arial"/>
      <family val="2"/>
    </font>
    <font>
      <b/>
      <sz val="26"/>
      <name val="Arial"/>
      <family val="2"/>
    </font>
    <font>
      <sz val="26"/>
      <name val="Calibri"/>
      <family val="2"/>
      <scheme val="minor"/>
    </font>
    <font>
      <sz val="20"/>
      <name val="Calibri"/>
      <family val="2"/>
      <scheme val="minor"/>
    </font>
  </fonts>
  <fills count="6">
    <fill>
      <patternFill patternType="none"/>
    </fill>
    <fill>
      <patternFill patternType="gray125"/>
    </fill>
    <fill>
      <patternFill patternType="solid">
        <fgColor indexed="9"/>
        <bgColor indexed="64"/>
      </patternFill>
    </fill>
    <fill>
      <patternFill patternType="solid">
        <fgColor theme="3" tint="0.79998168889431442"/>
        <bgColor indexed="64"/>
      </patternFill>
    </fill>
    <fill>
      <patternFill patternType="solid">
        <fgColor theme="0"/>
        <bgColor indexed="64"/>
      </patternFill>
    </fill>
    <fill>
      <patternFill patternType="solid">
        <fgColor theme="4" tint="0.59999389629810485"/>
        <bgColor indexed="64"/>
      </patternFill>
    </fill>
  </fills>
  <borders count="13">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s>
  <cellStyleXfs count="9">
    <xf numFmtId="0" fontId="0" fillId="0" borderId="0"/>
    <xf numFmtId="0" fontId="11" fillId="0" borderId="0" applyNumberFormat="0" applyFill="0" applyBorder="0" applyAlignment="0" applyProtection="0">
      <alignment vertical="top"/>
      <protection locked="0"/>
    </xf>
    <xf numFmtId="0" fontId="16" fillId="0" borderId="0"/>
    <xf numFmtId="0" fontId="10" fillId="0" borderId="0"/>
    <xf numFmtId="0" fontId="13" fillId="0" borderId="0">
      <alignment vertical="top"/>
    </xf>
    <xf numFmtId="0" fontId="11" fillId="0" borderId="0" applyNumberFormat="0" applyFill="0" applyBorder="0" applyAlignment="0" applyProtection="0">
      <alignment vertical="top"/>
      <protection locked="0"/>
    </xf>
    <xf numFmtId="0" fontId="10" fillId="0" borderId="0"/>
    <xf numFmtId="0" fontId="10" fillId="0" borderId="0"/>
    <xf numFmtId="0" fontId="10" fillId="0" borderId="0"/>
  </cellStyleXfs>
  <cellXfs count="260">
    <xf numFmtId="0" fontId="0" fillId="0" borderId="0" xfId="0"/>
    <xf numFmtId="0" fontId="1" fillId="0" borderId="0" xfId="0" applyFont="1"/>
    <xf numFmtId="0" fontId="2" fillId="0" borderId="0" xfId="0" applyFont="1"/>
    <xf numFmtId="0" fontId="3" fillId="0" borderId="0" xfId="0" applyFont="1"/>
    <xf numFmtId="0" fontId="3" fillId="0" borderId="1" xfId="0" applyFont="1" applyBorder="1"/>
    <xf numFmtId="0" fontId="4" fillId="0" borderId="0" xfId="0" applyFont="1"/>
    <xf numFmtId="0" fontId="2" fillId="0" borderId="1" xfId="0" applyFont="1" applyBorder="1"/>
    <xf numFmtId="0" fontId="2" fillId="0" borderId="0" xfId="0" applyFont="1" applyBorder="1" applyAlignment="1">
      <alignment horizontal="center" wrapText="1"/>
    </xf>
    <xf numFmtId="0" fontId="3" fillId="0" borderId="0" xfId="0" applyFont="1" applyBorder="1" applyAlignment="1">
      <alignment horizontal="center" wrapText="1"/>
    </xf>
    <xf numFmtId="0" fontId="5" fillId="0" borderId="0" xfId="0" applyFont="1" applyAlignment="1">
      <alignment horizontal="right"/>
    </xf>
    <xf numFmtId="3" fontId="6" fillId="0" borderId="0" xfId="0" applyNumberFormat="1" applyFont="1"/>
    <xf numFmtId="0" fontId="6" fillId="0" borderId="0" xfId="0" applyFont="1"/>
    <xf numFmtId="164" fontId="6" fillId="0" borderId="0" xfId="0" applyNumberFormat="1" applyFont="1"/>
    <xf numFmtId="0" fontId="7" fillId="0" borderId="0" xfId="0" applyFont="1"/>
    <xf numFmtId="3" fontId="8" fillId="0" borderId="0" xfId="0" applyNumberFormat="1" applyFont="1"/>
    <xf numFmtId="164" fontId="8" fillId="0" borderId="0" xfId="0" applyNumberFormat="1" applyFont="1"/>
    <xf numFmtId="49" fontId="4" fillId="0" borderId="0" xfId="0" applyNumberFormat="1" applyFont="1"/>
    <xf numFmtId="0" fontId="3" fillId="0" borderId="0" xfId="0" applyFont="1" applyBorder="1"/>
    <xf numFmtId="49" fontId="7" fillId="0" borderId="0" xfId="0" applyNumberFormat="1" applyFont="1"/>
    <xf numFmtId="0" fontId="0" fillId="0" borderId="0" xfId="0" applyAlignment="1">
      <alignment vertical="center"/>
    </xf>
    <xf numFmtId="1" fontId="4" fillId="0" borderId="2" xfId="0" applyNumberFormat="1" applyFont="1" applyBorder="1" applyAlignment="1">
      <alignment vertical="center" wrapText="1"/>
    </xf>
    <xf numFmtId="3" fontId="4" fillId="0" borderId="2" xfId="0" applyNumberFormat="1" applyFont="1" applyBorder="1" applyAlignment="1">
      <alignment vertical="center" wrapText="1"/>
    </xf>
    <xf numFmtId="0" fontId="3" fillId="0" borderId="0" xfId="0" applyFont="1" applyAlignment="1">
      <alignment vertical="center"/>
    </xf>
    <xf numFmtId="0" fontId="5" fillId="0" borderId="0" xfId="0" applyFont="1" applyAlignment="1">
      <alignment horizontal="right" vertical="center"/>
    </xf>
    <xf numFmtId="164" fontId="3" fillId="0" borderId="0" xfId="0" applyNumberFormat="1" applyFont="1"/>
    <xf numFmtId="164" fontId="3" fillId="0" borderId="1" xfId="0" applyNumberFormat="1" applyFont="1" applyBorder="1"/>
    <xf numFmtId="164" fontId="3" fillId="0" borderId="0" xfId="0" applyNumberFormat="1" applyFont="1" applyBorder="1" applyAlignment="1">
      <alignment horizontal="center" wrapText="1"/>
    </xf>
    <xf numFmtId="164" fontId="5" fillId="0" borderId="0" xfId="0" applyNumberFormat="1" applyFont="1" applyAlignment="1">
      <alignment horizontal="right"/>
    </xf>
    <xf numFmtId="164" fontId="0" fillId="0" borderId="0" xfId="0" applyNumberFormat="1"/>
    <xf numFmtId="0" fontId="5" fillId="0" borderId="0" xfId="0" applyFont="1" applyAlignment="1"/>
    <xf numFmtId="0" fontId="0" fillId="0" borderId="0" xfId="0" applyFont="1"/>
    <xf numFmtId="0" fontId="12" fillId="2" borderId="0" xfId="3" applyFont="1" applyFill="1"/>
    <xf numFmtId="0" fontId="0" fillId="0" borderId="3" xfId="0" applyBorder="1"/>
    <xf numFmtId="0" fontId="0" fillId="3" borderId="3" xfId="0" applyFill="1" applyBorder="1"/>
    <xf numFmtId="3" fontId="0" fillId="0" borderId="4" xfId="0" applyNumberFormat="1" applyBorder="1" applyAlignment="1">
      <alignment horizontal="center"/>
    </xf>
    <xf numFmtId="0" fontId="14" fillId="0" borderId="0" xfId="0" applyFont="1" applyAlignment="1">
      <alignment horizontal="center"/>
    </xf>
    <xf numFmtId="0" fontId="15" fillId="2" borderId="0" xfId="3" applyFont="1" applyFill="1"/>
    <xf numFmtId="0" fontId="21" fillId="2" borderId="0" xfId="1" applyFont="1" applyFill="1" applyAlignment="1" applyProtection="1"/>
    <xf numFmtId="0" fontId="32" fillId="0" borderId="0" xfId="0" applyFont="1"/>
    <xf numFmtId="0" fontId="14" fillId="3" borderId="6" xfId="0" applyFont="1" applyFill="1" applyBorder="1"/>
    <xf numFmtId="0" fontId="14" fillId="3" borderId="6" xfId="0" applyFont="1" applyFill="1" applyBorder="1" applyAlignment="1">
      <alignment horizontal="left"/>
    </xf>
    <xf numFmtId="49" fontId="14" fillId="3" borderId="7" xfId="0" applyNumberFormat="1" applyFont="1" applyFill="1" applyBorder="1" applyAlignment="1">
      <alignment horizontal="center"/>
    </xf>
    <xf numFmtId="0" fontId="25" fillId="2" borderId="0" xfId="3" applyFont="1" applyFill="1"/>
    <xf numFmtId="3" fontId="0" fillId="3" borderId="4" xfId="0" applyNumberFormat="1" applyFill="1" applyBorder="1" applyAlignment="1">
      <alignment horizontal="center"/>
    </xf>
    <xf numFmtId="0" fontId="14" fillId="4" borderId="6" xfId="0" applyFont="1" applyFill="1" applyBorder="1"/>
    <xf numFmtId="3" fontId="14" fillId="4" borderId="7" xfId="0" applyNumberFormat="1" applyFont="1" applyFill="1" applyBorder="1" applyAlignment="1">
      <alignment horizontal="center"/>
    </xf>
    <xf numFmtId="3" fontId="14" fillId="4" borderId="0" xfId="0" applyNumberFormat="1" applyFont="1" applyFill="1" applyBorder="1" applyAlignment="1">
      <alignment horizontal="center"/>
    </xf>
    <xf numFmtId="0" fontId="33" fillId="4" borderId="6" xfId="0" applyFont="1" applyFill="1" applyBorder="1"/>
    <xf numFmtId="3" fontId="33" fillId="4" borderId="7" xfId="0" applyNumberFormat="1" applyFont="1" applyFill="1" applyBorder="1" applyAlignment="1">
      <alignment horizontal="center"/>
    </xf>
    <xf numFmtId="0" fontId="19" fillId="4" borderId="0" xfId="0" applyFont="1" applyFill="1" applyBorder="1" applyAlignment="1">
      <alignment wrapText="1"/>
    </xf>
    <xf numFmtId="0" fontId="17" fillId="4" borderId="0" xfId="0" applyFont="1" applyFill="1" applyBorder="1" applyAlignment="1">
      <alignment horizontal="left" wrapText="1" indent="1"/>
    </xf>
    <xf numFmtId="0" fontId="20" fillId="4" borderId="0" xfId="0" applyFont="1" applyFill="1"/>
    <xf numFmtId="0" fontId="17" fillId="4" borderId="5" xfId="0" applyFont="1" applyFill="1" applyBorder="1" applyAlignment="1">
      <alignment wrapText="1"/>
    </xf>
    <xf numFmtId="0" fontId="20" fillId="4" borderId="0" xfId="0" applyFont="1" applyFill="1" applyBorder="1"/>
    <xf numFmtId="0" fontId="17" fillId="4" borderId="0" xfId="0" applyFont="1" applyFill="1" applyBorder="1" applyAlignment="1">
      <alignment wrapText="1"/>
    </xf>
    <xf numFmtId="0" fontId="30" fillId="4" borderId="0" xfId="0" applyFont="1" applyFill="1"/>
    <xf numFmtId="0" fontId="28" fillId="4" borderId="0" xfId="0" applyFont="1" applyFill="1"/>
    <xf numFmtId="0" fontId="30" fillId="4" borderId="0" xfId="0" applyFont="1" applyFill="1" applyAlignment="1">
      <alignment horizontal="justify"/>
    </xf>
    <xf numFmtId="0" fontId="29" fillId="4" borderId="0" xfId="0" applyFont="1" applyFill="1" applyAlignment="1">
      <alignment horizontal="justify"/>
    </xf>
    <xf numFmtId="0" fontId="11" fillId="4" borderId="0" xfId="5" applyFont="1" applyFill="1" applyBorder="1" applyAlignment="1" applyProtection="1"/>
    <xf numFmtId="0" fontId="0" fillId="4" borderId="0" xfId="0" applyFill="1"/>
    <xf numFmtId="0" fontId="27" fillId="4" borderId="0" xfId="1" applyFont="1" applyFill="1" applyAlignment="1" applyProtection="1">
      <alignment horizontal="left" vertical="top" wrapText="1"/>
    </xf>
    <xf numFmtId="0" fontId="12" fillId="4" borderId="0" xfId="3" applyFont="1" applyFill="1"/>
    <xf numFmtId="0" fontId="0" fillId="0" borderId="0" xfId="0" applyAlignment="1">
      <alignment wrapText="1"/>
    </xf>
    <xf numFmtId="0" fontId="32" fillId="4" borderId="0" xfId="0" applyFont="1" applyFill="1"/>
    <xf numFmtId="1" fontId="33" fillId="0" borderId="7" xfId="0" applyNumberFormat="1" applyFont="1" applyBorder="1" applyAlignment="1">
      <alignment horizontal="center"/>
    </xf>
    <xf numFmtId="3" fontId="33" fillId="0" borderId="7" xfId="0" applyNumberFormat="1" applyFont="1" applyBorder="1" applyAlignment="1">
      <alignment horizontal="center"/>
    </xf>
    <xf numFmtId="3" fontId="33" fillId="4" borderId="0" xfId="0" applyNumberFormat="1" applyFont="1" applyFill="1" applyBorder="1" applyAlignment="1">
      <alignment horizontal="center"/>
    </xf>
    <xf numFmtId="0" fontId="34" fillId="4" borderId="0" xfId="0" applyFont="1" applyFill="1"/>
    <xf numFmtId="0" fontId="0" fillId="4" borderId="0" xfId="0" applyFill="1" applyAlignment="1">
      <alignment wrapText="1"/>
    </xf>
    <xf numFmtId="0" fontId="11" fillId="2" borderId="0" xfId="1" applyFont="1" applyFill="1" applyAlignment="1" applyProtection="1"/>
    <xf numFmtId="0" fontId="14" fillId="0" borderId="0" xfId="0" applyFont="1"/>
    <xf numFmtId="0" fontId="10" fillId="2" borderId="0" xfId="3" applyFont="1" applyFill="1"/>
    <xf numFmtId="0" fontId="14" fillId="2" borderId="0" xfId="3" applyFont="1" applyFill="1"/>
    <xf numFmtId="0" fontId="38" fillId="0" borderId="3" xfId="0" applyFont="1" applyBorder="1"/>
    <xf numFmtId="3" fontId="38" fillId="0" borderId="4" xfId="0" applyNumberFormat="1" applyFont="1" applyBorder="1" applyAlignment="1">
      <alignment horizontal="center"/>
    </xf>
    <xf numFmtId="0" fontId="38" fillId="3" borderId="3" xfId="0" applyFont="1" applyFill="1" applyBorder="1"/>
    <xf numFmtId="3" fontId="38" fillId="3" borderId="4" xfId="0" applyNumberFormat="1" applyFont="1" applyFill="1" applyBorder="1" applyAlignment="1">
      <alignment horizontal="center"/>
    </xf>
    <xf numFmtId="0" fontId="39" fillId="0" borderId="0" xfId="0" applyFont="1"/>
    <xf numFmtId="0" fontId="10" fillId="4" borderId="0" xfId="3" applyFont="1" applyFill="1"/>
    <xf numFmtId="3" fontId="10" fillId="2" borderId="0" xfId="3" applyNumberFormat="1" applyFont="1" applyFill="1"/>
    <xf numFmtId="3" fontId="14" fillId="3" borderId="7" xfId="0" applyNumberFormat="1" applyFont="1" applyFill="1" applyBorder="1" applyAlignment="1">
      <alignment horizontal="center"/>
    </xf>
    <xf numFmtId="0" fontId="0" fillId="4" borderId="0" xfId="0" applyFill="1" applyAlignment="1">
      <alignment wrapText="1"/>
    </xf>
    <xf numFmtId="0" fontId="31" fillId="4" borderId="0" xfId="0" applyFont="1" applyFill="1" applyAlignment="1">
      <alignment horizontal="justify"/>
    </xf>
    <xf numFmtId="0" fontId="40" fillId="4" borderId="0" xfId="0" applyFont="1" applyFill="1" applyAlignment="1">
      <alignment horizontal="justify"/>
    </xf>
    <xf numFmtId="0" fontId="10" fillId="4" borderId="8" xfId="3" applyFont="1" applyFill="1" applyBorder="1"/>
    <xf numFmtId="0" fontId="46" fillId="0" borderId="0" xfId="0" applyFont="1"/>
    <xf numFmtId="0" fontId="0" fillId="4" borderId="0" xfId="0" applyFill="1" applyBorder="1" applyAlignment="1">
      <alignment wrapText="1"/>
    </xf>
    <xf numFmtId="0" fontId="10" fillId="2" borderId="0" xfId="3" applyFont="1" applyFill="1" applyAlignment="1">
      <alignment wrapText="1"/>
    </xf>
    <xf numFmtId="0" fontId="47" fillId="4" borderId="0" xfId="0" applyFont="1" applyFill="1"/>
    <xf numFmtId="0" fontId="47" fillId="2" borderId="0" xfId="3" applyFont="1" applyFill="1"/>
    <xf numFmtId="0" fontId="47" fillId="2" borderId="0" xfId="3" applyFont="1" applyFill="1" applyAlignment="1">
      <alignment wrapText="1"/>
    </xf>
    <xf numFmtId="0" fontId="10" fillId="4" borderId="0" xfId="3" applyFont="1" applyFill="1" applyBorder="1"/>
    <xf numFmtId="0" fontId="47" fillId="4" borderId="0" xfId="3" applyFont="1" applyFill="1" applyAlignment="1">
      <alignment horizontal="left" vertical="top" wrapText="1"/>
    </xf>
    <xf numFmtId="0" fontId="14" fillId="4" borderId="0" xfId="0" applyFont="1" applyFill="1" applyAlignment="1">
      <alignment horizontal="center"/>
    </xf>
    <xf numFmtId="49" fontId="14" fillId="4" borderId="0" xfId="0" applyNumberFormat="1" applyFont="1" applyFill="1" applyBorder="1" applyAlignment="1">
      <alignment horizontal="center"/>
    </xf>
    <xf numFmtId="3" fontId="38" fillId="4" borderId="0" xfId="0" applyNumberFormat="1" applyFont="1" applyFill="1" applyBorder="1" applyAlignment="1">
      <alignment horizontal="center"/>
    </xf>
    <xf numFmtId="0" fontId="47" fillId="2" borderId="0" xfId="3" applyFont="1" applyFill="1" applyAlignment="1">
      <alignment vertical="top" wrapText="1"/>
    </xf>
    <xf numFmtId="0" fontId="47" fillId="2" borderId="0" xfId="3" applyFont="1" applyFill="1" applyAlignment="1">
      <alignment vertical="top"/>
    </xf>
    <xf numFmtId="0" fontId="48" fillId="2" borderId="0" xfId="3" applyFont="1" applyFill="1"/>
    <xf numFmtId="0" fontId="48" fillId="4" borderId="0" xfId="3" applyFont="1" applyFill="1"/>
    <xf numFmtId="0" fontId="10" fillId="0" borderId="3" xfId="0" applyFont="1" applyBorder="1"/>
    <xf numFmtId="3" fontId="10" fillId="4" borderId="0" xfId="0" applyNumberFormat="1" applyFont="1" applyFill="1" applyBorder="1" applyAlignment="1">
      <alignment horizontal="center"/>
    </xf>
    <xf numFmtId="0" fontId="10" fillId="3" borderId="3" xfId="0" applyFont="1" applyFill="1" applyBorder="1"/>
    <xf numFmtId="0" fontId="10" fillId="4" borderId="3" xfId="0" applyFont="1" applyFill="1" applyBorder="1"/>
    <xf numFmtId="0" fontId="0" fillId="0" borderId="3" xfId="0" applyFill="1" applyBorder="1"/>
    <xf numFmtId="3" fontId="0" fillId="0" borderId="4" xfId="0" applyNumberFormat="1" applyFill="1" applyBorder="1" applyAlignment="1">
      <alignment horizontal="center"/>
    </xf>
    <xf numFmtId="9" fontId="10" fillId="0" borderId="4" xfId="0" applyNumberFormat="1" applyFont="1" applyBorder="1" applyAlignment="1">
      <alignment horizontal="center"/>
    </xf>
    <xf numFmtId="9" fontId="10" fillId="3" borderId="4" xfId="0" applyNumberFormat="1" applyFont="1" applyFill="1" applyBorder="1" applyAlignment="1">
      <alignment horizontal="center"/>
    </xf>
    <xf numFmtId="9" fontId="10" fillId="4" borderId="4" xfId="0" applyNumberFormat="1" applyFont="1" applyFill="1" applyBorder="1" applyAlignment="1">
      <alignment horizontal="center"/>
    </xf>
    <xf numFmtId="0" fontId="50" fillId="0" borderId="0" xfId="0" applyFont="1"/>
    <xf numFmtId="0" fontId="10" fillId="2" borderId="0" xfId="3" applyNumberFormat="1" applyFont="1" applyFill="1"/>
    <xf numFmtId="0" fontId="18" fillId="4" borderId="0" xfId="0" applyFont="1" applyFill="1" applyAlignment="1">
      <alignment vertical="top"/>
    </xf>
    <xf numFmtId="0" fontId="17" fillId="4" borderId="0" xfId="0" applyFont="1" applyFill="1" applyAlignment="1">
      <alignment vertical="top"/>
    </xf>
    <xf numFmtId="0" fontId="23" fillId="4" borderId="0" xfId="0" applyFont="1" applyFill="1" applyAlignment="1">
      <alignment vertical="top"/>
    </xf>
    <xf numFmtId="0" fontId="26" fillId="4" borderId="0" xfId="0" applyFont="1" applyFill="1" applyAlignment="1">
      <alignment vertical="top"/>
    </xf>
    <xf numFmtId="0" fontId="23" fillId="4" borderId="0" xfId="0" applyFont="1" applyFill="1" applyAlignment="1">
      <alignment vertical="top" wrapText="1"/>
    </xf>
    <xf numFmtId="0" fontId="24" fillId="4" borderId="0" xfId="1" quotePrefix="1" applyFont="1" applyFill="1" applyAlignment="1" applyProtection="1">
      <alignment vertical="top"/>
    </xf>
    <xf numFmtId="0" fontId="51" fillId="4" borderId="0" xfId="1" applyFont="1" applyFill="1" applyAlignment="1" applyProtection="1">
      <alignment vertical="top"/>
    </xf>
    <xf numFmtId="0" fontId="47" fillId="4" borderId="0" xfId="0" applyFont="1" applyFill="1" applyAlignment="1">
      <alignment vertical="top"/>
    </xf>
    <xf numFmtId="0" fontId="51" fillId="4" borderId="0" xfId="1" quotePrefix="1" applyFont="1" applyFill="1" applyAlignment="1" applyProtection="1">
      <alignment vertical="top"/>
    </xf>
    <xf numFmtId="0" fontId="47" fillId="4" borderId="0" xfId="1" quotePrefix="1" applyFont="1" applyFill="1" applyAlignment="1" applyProtection="1">
      <alignment vertical="top"/>
    </xf>
    <xf numFmtId="0" fontId="22" fillId="4" borderId="0" xfId="0" applyFont="1" applyFill="1" applyAlignment="1">
      <alignment horizontal="left" vertical="top"/>
    </xf>
    <xf numFmtId="0" fontId="0" fillId="4" borderId="0" xfId="0" applyFill="1" applyAlignment="1">
      <alignment horizontal="left" vertical="top"/>
    </xf>
    <xf numFmtId="0" fontId="18" fillId="4" borderId="0" xfId="0" applyFont="1" applyFill="1" applyAlignment="1">
      <alignment horizontal="left" vertical="top"/>
    </xf>
    <xf numFmtId="0" fontId="27" fillId="4" borderId="0" xfId="1" applyFont="1" applyFill="1" applyAlignment="1" applyProtection="1">
      <alignment horizontal="left" vertical="top"/>
    </xf>
    <xf numFmtId="0" fontId="31" fillId="4" borderId="0" xfId="0" applyFont="1" applyFill="1" applyAlignment="1">
      <alignment horizontal="left" vertical="top"/>
    </xf>
    <xf numFmtId="0" fontId="0" fillId="4" borderId="0" xfId="0" applyFill="1" applyAlignment="1">
      <alignment horizontal="left" vertical="top" wrapText="1"/>
    </xf>
    <xf numFmtId="0" fontId="23" fillId="4" borderId="0" xfId="0" applyFont="1" applyFill="1" applyAlignment="1">
      <alignment horizontal="left" vertical="top"/>
    </xf>
    <xf numFmtId="0" fontId="47" fillId="4" borderId="0" xfId="0" applyFont="1" applyFill="1" applyAlignment="1">
      <alignment horizontal="left" vertical="top"/>
    </xf>
    <xf numFmtId="0" fontId="11" fillId="4" borderId="0" xfId="1" applyFill="1" applyAlignment="1" applyProtection="1">
      <alignment horizontal="left" vertical="top"/>
    </xf>
    <xf numFmtId="0" fontId="21" fillId="4" borderId="0" xfId="1" applyFont="1" applyFill="1" applyBorder="1" applyAlignment="1" applyProtection="1">
      <alignment horizontal="left" vertical="top"/>
    </xf>
    <xf numFmtId="0" fontId="47" fillId="2" borderId="0" xfId="3" applyFont="1" applyFill="1" applyAlignment="1">
      <alignment horizontal="left"/>
    </xf>
    <xf numFmtId="0" fontId="47" fillId="2" borderId="0" xfId="3" applyFont="1" applyFill="1" applyBorder="1" applyAlignment="1">
      <alignment horizontal="left"/>
    </xf>
    <xf numFmtId="0" fontId="32" fillId="0" borderId="0" xfId="0" applyFont="1" applyAlignment="1">
      <alignment horizontal="left"/>
    </xf>
    <xf numFmtId="0" fontId="23" fillId="2" borderId="0" xfId="3" applyFont="1" applyFill="1" applyAlignment="1">
      <alignment horizontal="left"/>
    </xf>
    <xf numFmtId="0" fontId="31" fillId="0" borderId="0" xfId="0" applyFont="1" applyBorder="1" applyAlignment="1">
      <alignment horizontal="left" vertical="top" wrapText="1"/>
    </xf>
    <xf numFmtId="0" fontId="23" fillId="2" borderId="0" xfId="3" applyFont="1" applyFill="1" applyBorder="1" applyAlignment="1">
      <alignment horizontal="left"/>
    </xf>
    <xf numFmtId="0" fontId="32" fillId="3" borderId="7" xfId="0" applyFont="1" applyFill="1" applyBorder="1" applyAlignment="1">
      <alignment horizontal="left" vertical="top" wrapText="1"/>
    </xf>
    <xf numFmtId="0" fontId="17" fillId="3" borderId="12" xfId="7" applyFont="1" applyFill="1" applyBorder="1" applyAlignment="1">
      <alignment horizontal="center" vertical="top" wrapText="1"/>
    </xf>
    <xf numFmtId="0" fontId="32" fillId="3" borderId="12" xfId="0" applyFont="1" applyFill="1" applyBorder="1" applyAlignment="1">
      <alignment horizontal="center" vertical="top" wrapText="1"/>
    </xf>
    <xf numFmtId="0" fontId="31" fillId="0" borderId="4" xfId="0" applyFont="1" applyBorder="1" applyAlignment="1">
      <alignment horizontal="left" vertical="top" wrapText="1"/>
    </xf>
    <xf numFmtId="1" fontId="31" fillId="0" borderId="10" xfId="0" applyNumberFormat="1" applyFont="1" applyBorder="1" applyAlignment="1">
      <alignment horizontal="center" vertical="top" wrapText="1"/>
    </xf>
    <xf numFmtId="1" fontId="31" fillId="0" borderId="0" xfId="0" applyNumberFormat="1" applyFont="1" applyBorder="1" applyAlignment="1">
      <alignment horizontal="left" vertical="top" wrapText="1"/>
    </xf>
    <xf numFmtId="0" fontId="31" fillId="3" borderId="4" xfId="0" applyFont="1" applyFill="1" applyBorder="1" applyAlignment="1">
      <alignment horizontal="left" vertical="top" wrapText="1"/>
    </xf>
    <xf numFmtId="1" fontId="31" fillId="3" borderId="10" xfId="0" applyNumberFormat="1" applyFont="1" applyFill="1" applyBorder="1" applyAlignment="1">
      <alignment horizontal="center" vertical="top" wrapText="1"/>
    </xf>
    <xf numFmtId="0" fontId="31" fillId="0" borderId="9" xfId="0" applyFont="1" applyBorder="1" applyAlignment="1">
      <alignment horizontal="left" vertical="top" wrapText="1"/>
    </xf>
    <xf numFmtId="1" fontId="31" fillId="0" borderId="11" xfId="0" applyNumberFormat="1" applyFont="1" applyBorder="1" applyAlignment="1">
      <alignment horizontal="center" vertical="top"/>
    </xf>
    <xf numFmtId="1" fontId="31" fillId="0" borderId="0" xfId="0" applyNumberFormat="1" applyFont="1" applyBorder="1" applyAlignment="1">
      <alignment horizontal="left" vertical="top"/>
    </xf>
    <xf numFmtId="0" fontId="32" fillId="3" borderId="9" xfId="0" applyFont="1" applyFill="1" applyBorder="1" applyAlignment="1">
      <alignment horizontal="left" vertical="top"/>
    </xf>
    <xf numFmtId="1" fontId="32" fillId="3" borderId="11" xfId="0" applyNumberFormat="1" applyFont="1" applyFill="1" applyBorder="1" applyAlignment="1">
      <alignment horizontal="center" vertical="top"/>
    </xf>
    <xf numFmtId="0" fontId="31" fillId="0" borderId="0" xfId="0" applyFont="1" applyBorder="1" applyAlignment="1">
      <alignment horizontal="left" vertical="top"/>
    </xf>
    <xf numFmtId="0" fontId="23" fillId="2" borderId="0" xfId="3" applyFont="1" applyFill="1" applyBorder="1" applyAlignment="1">
      <alignment horizontal="center"/>
    </xf>
    <xf numFmtId="0" fontId="31" fillId="0" borderId="0" xfId="0" applyFont="1" applyBorder="1" applyAlignment="1">
      <alignment horizontal="center" vertical="top" wrapText="1"/>
    </xf>
    <xf numFmtId="0" fontId="31" fillId="0" borderId="0" xfId="0" applyFont="1" applyBorder="1" applyAlignment="1">
      <alignment horizontal="center" vertical="top"/>
    </xf>
    <xf numFmtId="1" fontId="17" fillId="3" borderId="12" xfId="7" applyNumberFormat="1" applyFont="1" applyFill="1" applyBorder="1" applyAlignment="1">
      <alignment horizontal="center" vertical="top" wrapText="1"/>
    </xf>
    <xf numFmtId="1" fontId="32" fillId="3" borderId="12" xfId="0" applyNumberFormat="1" applyFont="1" applyFill="1" applyBorder="1" applyAlignment="1">
      <alignment horizontal="center" vertical="top"/>
    </xf>
    <xf numFmtId="0" fontId="18" fillId="0" borderId="4" xfId="8" applyFont="1" applyBorder="1" applyAlignment="1">
      <alignment horizontal="left" vertical="top" wrapText="1"/>
    </xf>
    <xf numFmtId="1" fontId="31" fillId="0" borderId="10" xfId="0" applyNumberFormat="1" applyFont="1" applyBorder="1" applyAlignment="1">
      <alignment horizontal="center" vertical="top"/>
    </xf>
    <xf numFmtId="0" fontId="18" fillId="3" borderId="4" xfId="8" applyFont="1" applyFill="1" applyBorder="1" applyAlignment="1">
      <alignment horizontal="left" vertical="top" wrapText="1"/>
    </xf>
    <xf numFmtId="1" fontId="31" fillId="3" borderId="10" xfId="0" applyNumberFormat="1" applyFont="1" applyFill="1" applyBorder="1" applyAlignment="1">
      <alignment horizontal="center" vertical="top"/>
    </xf>
    <xf numFmtId="1" fontId="31" fillId="0" borderId="9" xfId="0" applyNumberFormat="1" applyFont="1" applyBorder="1" applyAlignment="1">
      <alignment horizontal="left" vertical="top"/>
    </xf>
    <xf numFmtId="0" fontId="47" fillId="3" borderId="6" xfId="0" applyFont="1" applyFill="1" applyBorder="1" applyAlignment="1">
      <alignment horizontal="left"/>
    </xf>
    <xf numFmtId="49" fontId="47" fillId="3" borderId="7" xfId="0" applyNumberFormat="1" applyFont="1" applyFill="1" applyBorder="1" applyAlignment="1">
      <alignment horizontal="center"/>
    </xf>
    <xf numFmtId="0" fontId="31" fillId="0" borderId="3" xfId="0" applyFont="1" applyBorder="1" applyAlignment="1">
      <alignment horizontal="left"/>
    </xf>
    <xf numFmtId="3" fontId="31" fillId="0" borderId="4" xfId="0" applyNumberFormat="1" applyFont="1" applyBorder="1" applyAlignment="1">
      <alignment horizontal="center"/>
    </xf>
    <xf numFmtId="0" fontId="31" fillId="3" borderId="3" xfId="0" applyFont="1" applyFill="1" applyBorder="1" applyAlignment="1">
      <alignment horizontal="left"/>
    </xf>
    <xf numFmtId="3" fontId="31" fillId="3" borderId="4" xfId="0" applyNumberFormat="1" applyFont="1" applyFill="1" applyBorder="1" applyAlignment="1">
      <alignment horizontal="center"/>
    </xf>
    <xf numFmtId="0" fontId="31" fillId="3" borderId="4" xfId="0" applyFont="1" applyFill="1" applyBorder="1" applyAlignment="1">
      <alignment horizontal="left" vertical="center" wrapText="1"/>
    </xf>
    <xf numFmtId="3" fontId="31" fillId="3" borderId="4" xfId="0" applyNumberFormat="1" applyFont="1" applyFill="1" applyBorder="1" applyAlignment="1">
      <alignment horizontal="center" vertical="center" wrapText="1"/>
    </xf>
    <xf numFmtId="0" fontId="47" fillId="4" borderId="6" xfId="0" applyFont="1" applyFill="1" applyBorder="1" applyAlignment="1">
      <alignment horizontal="left"/>
    </xf>
    <xf numFmtId="3" fontId="47" fillId="4" borderId="7" xfId="0" applyNumberFormat="1" applyFont="1" applyFill="1" applyBorder="1" applyAlignment="1">
      <alignment horizontal="center"/>
    </xf>
    <xf numFmtId="3" fontId="23" fillId="4" borderId="0" xfId="3" applyNumberFormat="1" applyFont="1" applyFill="1" applyAlignment="1">
      <alignment horizontal="left"/>
    </xf>
    <xf numFmtId="0" fontId="23" fillId="4" borderId="0" xfId="3" applyFont="1" applyFill="1" applyAlignment="1">
      <alignment horizontal="left"/>
    </xf>
    <xf numFmtId="0" fontId="51" fillId="2" borderId="0" xfId="1" applyFont="1" applyFill="1" applyAlignment="1" applyProtection="1">
      <alignment horizontal="left"/>
    </xf>
    <xf numFmtId="3" fontId="23" fillId="2" borderId="0" xfId="3" applyNumberFormat="1" applyFont="1" applyFill="1" applyAlignment="1">
      <alignment horizontal="left"/>
    </xf>
    <xf numFmtId="0" fontId="23" fillId="2" borderId="0" xfId="3" applyFont="1" applyFill="1"/>
    <xf numFmtId="0" fontId="47" fillId="0" borderId="0" xfId="0" applyFont="1" applyAlignment="1">
      <alignment horizontal="center"/>
    </xf>
    <xf numFmtId="0" fontId="31" fillId="0" borderId="3" xfId="0" applyFont="1" applyBorder="1"/>
    <xf numFmtId="0" fontId="31" fillId="3" borderId="3" xfId="0" applyFont="1" applyFill="1" applyBorder="1"/>
    <xf numFmtId="0" fontId="47" fillId="4" borderId="6" xfId="0" applyFont="1" applyFill="1" applyBorder="1"/>
    <xf numFmtId="3" fontId="47" fillId="4" borderId="0" xfId="0" applyNumberFormat="1" applyFont="1" applyFill="1" applyBorder="1" applyAlignment="1">
      <alignment horizontal="center"/>
    </xf>
    <xf numFmtId="0" fontId="51" fillId="2" borderId="0" xfId="1" applyFont="1" applyFill="1" applyAlignment="1" applyProtection="1"/>
    <xf numFmtId="3" fontId="23" fillId="2" borderId="0" xfId="3" applyNumberFormat="1" applyFont="1" applyFill="1"/>
    <xf numFmtId="0" fontId="23" fillId="4" borderId="0" xfId="3" applyFont="1" applyFill="1"/>
    <xf numFmtId="0" fontId="32" fillId="3" borderId="6" xfId="0" applyFont="1" applyFill="1" applyBorder="1"/>
    <xf numFmtId="3" fontId="32" fillId="3" borderId="7" xfId="0" applyNumberFormat="1" applyFont="1" applyFill="1" applyBorder="1" applyAlignment="1">
      <alignment horizontal="center"/>
    </xf>
    <xf numFmtId="0" fontId="31" fillId="4" borderId="8" xfId="0" applyFont="1" applyFill="1" applyBorder="1" applyAlignment="1"/>
    <xf numFmtId="0" fontId="52" fillId="4" borderId="8" xfId="0" applyFont="1" applyFill="1" applyBorder="1" applyAlignment="1">
      <alignment wrapText="1"/>
    </xf>
    <xf numFmtId="0" fontId="23" fillId="0" borderId="3" xfId="0" applyFont="1" applyBorder="1"/>
    <xf numFmtId="9" fontId="23" fillId="0" borderId="4" xfId="0" applyNumberFormat="1" applyFont="1" applyBorder="1" applyAlignment="1">
      <alignment horizontal="center"/>
    </xf>
    <xf numFmtId="0" fontId="23" fillId="3" borderId="3" xfId="0" applyFont="1" applyFill="1" applyBorder="1"/>
    <xf numFmtId="9" fontId="23" fillId="5" borderId="4" xfId="0" applyNumberFormat="1" applyFont="1" applyFill="1" applyBorder="1" applyAlignment="1">
      <alignment horizontal="center"/>
    </xf>
    <xf numFmtId="0" fontId="47" fillId="3" borderId="6" xfId="0" applyFont="1" applyFill="1" applyBorder="1"/>
    <xf numFmtId="3" fontId="47" fillId="3" borderId="7" xfId="0" applyNumberFormat="1" applyFont="1" applyFill="1" applyBorder="1" applyAlignment="1">
      <alignment horizontal="center"/>
    </xf>
    <xf numFmtId="0" fontId="26" fillId="2" borderId="0" xfId="3" applyFont="1" applyFill="1"/>
    <xf numFmtId="0" fontId="26" fillId="4" borderId="0" xfId="3" applyFont="1" applyFill="1"/>
    <xf numFmtId="9" fontId="23" fillId="3" borderId="4" xfId="0" applyNumberFormat="1" applyFont="1" applyFill="1" applyBorder="1" applyAlignment="1">
      <alignment horizontal="center"/>
    </xf>
    <xf numFmtId="9" fontId="31" fillId="0" borderId="4" xfId="0" applyNumberFormat="1" applyFont="1" applyBorder="1" applyAlignment="1">
      <alignment horizontal="center"/>
    </xf>
    <xf numFmtId="9" fontId="31" fillId="3" borderId="4" xfId="0" applyNumberFormat="1" applyFont="1" applyFill="1" applyBorder="1" applyAlignment="1">
      <alignment horizontal="center"/>
    </xf>
    <xf numFmtId="0" fontId="31" fillId="0" borderId="3" xfId="0" applyFont="1" applyFill="1" applyBorder="1"/>
    <xf numFmtId="9" fontId="31" fillId="0" borderId="4" xfId="0" applyNumberFormat="1" applyFont="1" applyFill="1" applyBorder="1" applyAlignment="1">
      <alignment horizontal="center"/>
    </xf>
    <xf numFmtId="0" fontId="32" fillId="3" borderId="7" xfId="0" applyFont="1" applyFill="1" applyBorder="1"/>
    <xf numFmtId="9" fontId="31" fillId="0" borderId="3" xfId="0" applyNumberFormat="1" applyFont="1" applyFill="1" applyBorder="1" applyAlignment="1">
      <alignment horizontal="center"/>
    </xf>
    <xf numFmtId="165" fontId="23" fillId="2" borderId="0" xfId="3" applyNumberFormat="1" applyFont="1" applyFill="1"/>
    <xf numFmtId="9" fontId="31" fillId="3" borderId="3" xfId="0" applyNumberFormat="1" applyFont="1" applyFill="1" applyBorder="1" applyAlignment="1">
      <alignment horizontal="center"/>
    </xf>
    <xf numFmtId="0" fontId="31" fillId="0" borderId="0" xfId="0" applyFont="1"/>
    <xf numFmtId="0" fontId="11" fillId="0" borderId="0" xfId="1" applyFill="1" applyAlignment="1" applyProtection="1">
      <alignment horizontal="left" vertical="top"/>
    </xf>
    <xf numFmtId="0" fontId="49" fillId="2" borderId="0" xfId="0" applyFont="1" applyFill="1"/>
    <xf numFmtId="0" fontId="54" fillId="2" borderId="0" xfId="0" applyFont="1" applyFill="1" applyAlignment="1">
      <alignment horizontal="left"/>
    </xf>
    <xf numFmtId="0" fontId="54" fillId="2" borderId="0" xfId="0" applyFont="1" applyFill="1" applyAlignment="1">
      <alignment horizontal="center"/>
    </xf>
    <xf numFmtId="9" fontId="23" fillId="2" borderId="0" xfId="3" applyNumberFormat="1" applyFont="1" applyFill="1"/>
    <xf numFmtId="0" fontId="53" fillId="2" borderId="0" xfId="0" applyFont="1" applyFill="1" applyAlignment="1">
      <alignment horizontal="center"/>
    </xf>
    <xf numFmtId="0" fontId="54" fillId="2" borderId="0" xfId="0" applyFont="1" applyFill="1" applyAlignment="1">
      <alignment horizontal="center"/>
    </xf>
    <xf numFmtId="0" fontId="53" fillId="2" borderId="0" xfId="0" applyFont="1" applyFill="1" applyAlignment="1">
      <alignment horizontal="center" wrapText="1"/>
    </xf>
    <xf numFmtId="0" fontId="57" fillId="0" borderId="0" xfId="0" applyFont="1" applyAlignment="1">
      <alignment horizontal="center" wrapText="1"/>
    </xf>
    <xf numFmtId="0" fontId="55" fillId="2" borderId="0" xfId="0" applyFont="1" applyFill="1" applyAlignment="1">
      <alignment horizontal="center" wrapText="1"/>
    </xf>
    <xf numFmtId="0" fontId="56" fillId="0" borderId="0" xfId="0" applyFont="1" applyAlignment="1">
      <alignment horizontal="center" wrapText="1"/>
    </xf>
    <xf numFmtId="0" fontId="23" fillId="4" borderId="0" xfId="0" applyFont="1" applyFill="1" applyAlignment="1">
      <alignment horizontal="left" vertical="top" wrapText="1"/>
    </xf>
    <xf numFmtId="0" fontId="49" fillId="4" borderId="0" xfId="0" applyFont="1" applyFill="1" applyAlignment="1">
      <alignment horizontal="left" vertical="top" wrapText="1"/>
    </xf>
    <xf numFmtId="0" fontId="31" fillId="4" borderId="0" xfId="0" applyFont="1" applyFill="1" applyAlignment="1">
      <alignment horizontal="left" vertical="top" wrapText="1"/>
    </xf>
    <xf numFmtId="0" fontId="0" fillId="4" borderId="0" xfId="0" applyFill="1" applyAlignment="1">
      <alignment horizontal="left" vertical="top" wrapText="1"/>
    </xf>
    <xf numFmtId="0" fontId="0" fillId="0" borderId="0" xfId="0" applyAlignment="1">
      <alignment horizontal="left" vertical="top"/>
    </xf>
    <xf numFmtId="0" fontId="10" fillId="3" borderId="4" xfId="0" applyFont="1" applyFill="1" applyBorder="1" applyAlignment="1">
      <alignment horizontal="left" vertical="center" wrapText="1"/>
    </xf>
    <xf numFmtId="0" fontId="10" fillId="3" borderId="9" xfId="0" applyFont="1" applyFill="1" applyBorder="1" applyAlignment="1">
      <alignment horizontal="left" vertical="center" wrapText="1"/>
    </xf>
    <xf numFmtId="9" fontId="10" fillId="3" borderId="4" xfId="0" applyNumberFormat="1" applyFont="1" applyFill="1" applyBorder="1" applyAlignment="1">
      <alignment horizontal="center" vertical="center" wrapText="1"/>
    </xf>
    <xf numFmtId="9" fontId="10" fillId="3" borderId="9" xfId="0" applyNumberFormat="1" applyFont="1" applyFill="1" applyBorder="1" applyAlignment="1">
      <alignment horizontal="center" vertical="center" wrapText="1"/>
    </xf>
    <xf numFmtId="0" fontId="45" fillId="4" borderId="0" xfId="0" applyFont="1" applyFill="1" applyBorder="1" applyAlignment="1">
      <alignment horizontal="justify" wrapText="1"/>
    </xf>
    <xf numFmtId="0" fontId="0" fillId="4" borderId="0" xfId="0" applyFill="1" applyBorder="1" applyAlignment="1">
      <alignment wrapText="1"/>
    </xf>
    <xf numFmtId="0" fontId="38" fillId="3" borderId="4" xfId="0" applyFont="1" applyFill="1" applyBorder="1" applyAlignment="1">
      <alignment horizontal="left" vertical="center" wrapText="1"/>
    </xf>
    <xf numFmtId="0" fontId="38" fillId="3" borderId="9" xfId="0" applyFont="1" applyFill="1" applyBorder="1" applyAlignment="1">
      <alignment horizontal="left" vertical="center" wrapText="1"/>
    </xf>
    <xf numFmtId="3" fontId="38" fillId="3" borderId="4" xfId="0" applyNumberFormat="1" applyFont="1" applyFill="1" applyBorder="1" applyAlignment="1">
      <alignment horizontal="center" vertical="center" wrapText="1"/>
    </xf>
    <xf numFmtId="3" fontId="38" fillId="3" borderId="9" xfId="0" applyNumberFormat="1" applyFont="1" applyFill="1" applyBorder="1" applyAlignment="1">
      <alignment horizontal="center" vertical="center" wrapText="1"/>
    </xf>
    <xf numFmtId="0" fontId="10" fillId="4" borderId="4" xfId="0" applyFont="1" applyFill="1" applyBorder="1" applyAlignment="1">
      <alignment wrapText="1"/>
    </xf>
    <xf numFmtId="0" fontId="10" fillId="4" borderId="9" xfId="0" applyFont="1" applyFill="1" applyBorder="1" applyAlignment="1">
      <alignment wrapText="1"/>
    </xf>
    <xf numFmtId="9" fontId="10" fillId="4" borderId="4" xfId="0" applyNumberFormat="1" applyFont="1" applyFill="1" applyBorder="1" applyAlignment="1">
      <alignment horizontal="center" vertical="center" wrapText="1"/>
    </xf>
    <xf numFmtId="9" fontId="10" fillId="4" borderId="9" xfId="0" applyNumberFormat="1" applyFont="1" applyFill="1" applyBorder="1" applyAlignment="1">
      <alignment horizontal="center" vertical="center" wrapText="1"/>
    </xf>
    <xf numFmtId="0" fontId="23" fillId="2" borderId="0" xfId="3" applyFont="1" applyFill="1" applyAlignment="1">
      <alignment wrapText="1"/>
    </xf>
    <xf numFmtId="0" fontId="52" fillId="0" borderId="0" xfId="0" applyFont="1" applyAlignment="1">
      <alignment wrapText="1"/>
    </xf>
    <xf numFmtId="0" fontId="6" fillId="0" borderId="8" xfId="0" applyFont="1" applyBorder="1" applyAlignment="1">
      <alignment horizontal="center" wrapText="1"/>
    </xf>
    <xf numFmtId="0" fontId="6" fillId="0" borderId="1" xfId="0" applyFont="1" applyBorder="1" applyAlignment="1">
      <alignment horizontal="center" wrapText="1"/>
    </xf>
    <xf numFmtId="0" fontId="7" fillId="0" borderId="8" xfId="0" applyFont="1" applyBorder="1" applyAlignment="1">
      <alignment horizontal="left" wrapText="1"/>
    </xf>
    <xf numFmtId="0" fontId="7" fillId="0" borderId="1" xfId="0" applyFont="1" applyBorder="1" applyAlignment="1">
      <alignment horizontal="left" wrapText="1"/>
    </xf>
    <xf numFmtId="0" fontId="3" fillId="0" borderId="8" xfId="0" applyFont="1" applyBorder="1"/>
    <xf numFmtId="0" fontId="3" fillId="0" borderId="1" xfId="0" applyFont="1" applyBorder="1"/>
    <xf numFmtId="0" fontId="7" fillId="0" borderId="8" xfId="0" applyFont="1" applyBorder="1" applyAlignment="1">
      <alignment horizontal="center" wrapText="1"/>
    </xf>
    <xf numFmtId="0" fontId="7" fillId="0" borderId="1" xfId="0" applyFont="1" applyBorder="1" applyAlignment="1">
      <alignment horizontal="center" wrapText="1"/>
    </xf>
    <xf numFmtId="0" fontId="6" fillId="0" borderId="8" xfId="0" applyFont="1" applyBorder="1" applyAlignment="1">
      <alignment horizontal="right" vertical="center" wrapText="1"/>
    </xf>
    <xf numFmtId="0" fontId="6" fillId="0" borderId="1" xfId="0" applyFont="1" applyBorder="1" applyAlignment="1">
      <alignment horizontal="right" vertical="center" wrapText="1"/>
    </xf>
    <xf numFmtId="0" fontId="3" fillId="0" borderId="1" xfId="0" applyFont="1" applyBorder="1" applyAlignment="1">
      <alignment horizontal="right" vertical="center"/>
    </xf>
    <xf numFmtId="0" fontId="34" fillId="0" borderId="0" xfId="0" applyFont="1" applyFill="1" applyAlignment="1">
      <alignment wrapText="1"/>
    </xf>
    <xf numFmtId="0" fontId="42" fillId="0" borderId="0" xfId="0" applyFont="1" applyFill="1" applyAlignment="1">
      <alignment wrapText="1"/>
    </xf>
    <xf numFmtId="0" fontId="12" fillId="4" borderId="0" xfId="0" applyFont="1" applyFill="1" applyAlignment="1">
      <alignment wrapText="1"/>
    </xf>
    <xf numFmtId="0" fontId="29" fillId="4" borderId="0" xfId="0" applyFont="1" applyFill="1" applyAlignment="1">
      <alignment wrapText="1"/>
    </xf>
    <xf numFmtId="0" fontId="0" fillId="0" borderId="0" xfId="0" applyAlignment="1">
      <alignment wrapText="1"/>
    </xf>
    <xf numFmtId="0" fontId="18" fillId="4" borderId="0" xfId="0" applyFont="1" applyFill="1" applyBorder="1" applyAlignment="1">
      <alignment wrapText="1"/>
    </xf>
    <xf numFmtId="0" fontId="31" fillId="0" borderId="0" xfId="0" applyFont="1" applyAlignment="1">
      <alignment wrapText="1"/>
    </xf>
    <xf numFmtId="0" fontId="6" fillId="0" borderId="2"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 xfId="0" applyFont="1" applyBorder="1" applyAlignment="1">
      <alignment horizontal="center" vertical="center" wrapText="1"/>
    </xf>
  </cellXfs>
  <cellStyles count="9">
    <cellStyle name="Hyperlink" xfId="1" builtinId="8"/>
    <cellStyle name="Hyperlink 2" xfId="5"/>
    <cellStyle name="Normal" xfId="0" builtinId="0"/>
    <cellStyle name="Normal 2" xfId="2"/>
    <cellStyle name="Normal 3" xfId="6"/>
    <cellStyle name="Normal_ROad Freight Comparison Comparability NI  ROI" xfId="3"/>
    <cellStyle name="Normal_Sheet1" xfId="7"/>
    <cellStyle name="Normal_Travel to school" xfId="8"/>
    <cellStyle name="Style 1" xfId="4"/>
  </cellStyles>
  <dxfs count="0"/>
  <tableStyles count="0" defaultTableStyle="TableStyleMedium9" defaultPivotStyle="PivotStyleLight16"/>
  <colors>
    <mruColors>
      <color rgb="FF061F52"/>
      <color rgb="FF447BBE"/>
      <color rgb="FFCDDA28"/>
      <color rgb="FFFFB71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r>
              <a:rPr lang="en-GB" sz="1050" b="1">
                <a:solidFill>
                  <a:schemeClr val="tx1">
                    <a:lumMod val="50000"/>
                    <a:lumOff val="50000"/>
                  </a:schemeClr>
                </a:solidFill>
              </a:rPr>
              <a:t>Figure 2: All</a:t>
            </a:r>
            <a:r>
              <a:rPr lang="en-GB" sz="1050" b="1" baseline="0">
                <a:solidFill>
                  <a:schemeClr val="tx1">
                    <a:lumMod val="50000"/>
                    <a:lumOff val="50000"/>
                  </a:schemeClr>
                </a:solidFill>
              </a:rPr>
              <a:t> m</a:t>
            </a:r>
            <a:r>
              <a:rPr lang="en-GB" sz="1050" b="1">
                <a:solidFill>
                  <a:schemeClr val="tx1">
                    <a:lumMod val="50000"/>
                    <a:lumOff val="50000"/>
                  </a:schemeClr>
                </a:solidFill>
              </a:rPr>
              <a:t>odes of travel to/from post-primary school (%)</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'Travel Trends'!$B$14</c:f>
              <c:strCache>
                <c:ptCount val="1"/>
                <c:pt idx="0">
                  <c:v>2013/14</c:v>
                </c:pt>
              </c:strCache>
            </c:strRef>
          </c:tx>
          <c:spPr>
            <a:solidFill>
              <a:schemeClr val="accent1">
                <a:shade val="50000"/>
              </a:schemeClr>
            </a:solidFill>
            <a:ln>
              <a:solidFill>
                <a:srgbClr val="061F52"/>
              </a:solidFill>
            </a:ln>
            <a:effectLst/>
          </c:spPr>
          <c:invertIfNegative val="0"/>
          <c:cat>
            <c:strRef>
              <c:f>'Travel Trends'!$A$15:$A$19</c:f>
              <c:strCache>
                <c:ptCount val="5"/>
                <c:pt idx="0">
                  <c:v>Car</c:v>
                </c:pt>
                <c:pt idx="1">
                  <c:v>Walking</c:v>
                </c:pt>
                <c:pt idx="2">
                  <c:v>Bus</c:v>
                </c:pt>
                <c:pt idx="3">
                  <c:v>Bicycle</c:v>
                </c:pt>
                <c:pt idx="4">
                  <c:v>Train/Other</c:v>
                </c:pt>
              </c:strCache>
            </c:strRef>
          </c:cat>
          <c:val>
            <c:numRef>
              <c:f>'Travel Trends'!$B$15:$B$19</c:f>
              <c:numCache>
                <c:formatCode>0</c:formatCode>
                <c:ptCount val="5"/>
                <c:pt idx="0">
                  <c:v>38.888888888888893</c:v>
                </c:pt>
                <c:pt idx="1">
                  <c:v>28.104575163398692</c:v>
                </c:pt>
                <c:pt idx="2">
                  <c:v>49.346405228758172</c:v>
                </c:pt>
                <c:pt idx="3">
                  <c:v>0.49019607843137253</c:v>
                </c:pt>
                <c:pt idx="4">
                  <c:v>2</c:v>
                </c:pt>
              </c:numCache>
            </c:numRef>
          </c:val>
        </c:ser>
        <c:ser>
          <c:idx val="1"/>
          <c:order val="1"/>
          <c:tx>
            <c:strRef>
              <c:f>'Travel Trends'!$C$14</c:f>
              <c:strCache>
                <c:ptCount val="1"/>
                <c:pt idx="0">
                  <c:v>2014/15</c:v>
                </c:pt>
              </c:strCache>
            </c:strRef>
          </c:tx>
          <c:spPr>
            <a:solidFill>
              <a:schemeClr val="accent1">
                <a:shade val="70000"/>
              </a:schemeClr>
            </a:solidFill>
            <a:ln>
              <a:solidFill>
                <a:srgbClr val="061F52"/>
              </a:solidFill>
            </a:ln>
            <a:effectLst/>
          </c:spPr>
          <c:invertIfNegative val="0"/>
          <c:cat>
            <c:strRef>
              <c:f>'Travel Trends'!$A$15:$A$19</c:f>
              <c:strCache>
                <c:ptCount val="5"/>
                <c:pt idx="0">
                  <c:v>Car</c:v>
                </c:pt>
                <c:pt idx="1">
                  <c:v>Walking</c:v>
                </c:pt>
                <c:pt idx="2">
                  <c:v>Bus</c:v>
                </c:pt>
                <c:pt idx="3">
                  <c:v>Bicycle</c:v>
                </c:pt>
                <c:pt idx="4">
                  <c:v>Train/Other</c:v>
                </c:pt>
              </c:strCache>
            </c:strRef>
          </c:cat>
          <c:val>
            <c:numRef>
              <c:f>'Travel Trends'!$C$15:$C$19</c:f>
              <c:numCache>
                <c:formatCode>0</c:formatCode>
                <c:ptCount val="5"/>
                <c:pt idx="0">
                  <c:v>38.122605363984675</c:v>
                </c:pt>
                <c:pt idx="1">
                  <c:v>24.329501915708811</c:v>
                </c:pt>
                <c:pt idx="2">
                  <c:v>51.340996168582379</c:v>
                </c:pt>
                <c:pt idx="3">
                  <c:v>0.57471264367816088</c:v>
                </c:pt>
                <c:pt idx="4">
                  <c:v>1.1915708812260537</c:v>
                </c:pt>
              </c:numCache>
            </c:numRef>
          </c:val>
        </c:ser>
        <c:ser>
          <c:idx val="2"/>
          <c:order val="2"/>
          <c:tx>
            <c:strRef>
              <c:f>'Travel Trends'!$D$14</c:f>
              <c:strCache>
                <c:ptCount val="1"/>
                <c:pt idx="0">
                  <c:v>2015/16</c:v>
                </c:pt>
              </c:strCache>
            </c:strRef>
          </c:tx>
          <c:spPr>
            <a:solidFill>
              <a:schemeClr val="accent1">
                <a:shade val="90000"/>
              </a:schemeClr>
            </a:solidFill>
            <a:ln>
              <a:solidFill>
                <a:srgbClr val="061F52"/>
              </a:solidFill>
            </a:ln>
            <a:effectLst/>
          </c:spPr>
          <c:invertIfNegative val="0"/>
          <c:cat>
            <c:strRef>
              <c:f>'Travel Trends'!$A$15:$A$19</c:f>
              <c:strCache>
                <c:ptCount val="5"/>
                <c:pt idx="0">
                  <c:v>Car</c:v>
                </c:pt>
                <c:pt idx="1">
                  <c:v>Walking</c:v>
                </c:pt>
                <c:pt idx="2">
                  <c:v>Bus</c:v>
                </c:pt>
                <c:pt idx="3">
                  <c:v>Bicycle</c:v>
                </c:pt>
                <c:pt idx="4">
                  <c:v>Train/Other</c:v>
                </c:pt>
              </c:strCache>
            </c:strRef>
          </c:cat>
          <c:val>
            <c:numRef>
              <c:f>'Travel Trends'!$D$15:$D$19</c:f>
              <c:numCache>
                <c:formatCode>0</c:formatCode>
                <c:ptCount val="5"/>
                <c:pt idx="0">
                  <c:v>40.625</c:v>
                </c:pt>
                <c:pt idx="1">
                  <c:v>21.875</c:v>
                </c:pt>
                <c:pt idx="2">
                  <c:v>52.430555555555557</c:v>
                </c:pt>
                <c:pt idx="3">
                  <c:v>0.34722222222222221</c:v>
                </c:pt>
                <c:pt idx="4">
                  <c:v>1.3888888888888888</c:v>
                </c:pt>
              </c:numCache>
            </c:numRef>
          </c:val>
        </c:ser>
        <c:ser>
          <c:idx val="3"/>
          <c:order val="3"/>
          <c:tx>
            <c:strRef>
              <c:f>'Travel Trends'!$E$14</c:f>
              <c:strCache>
                <c:ptCount val="1"/>
                <c:pt idx="0">
                  <c:v>2016/17</c:v>
                </c:pt>
              </c:strCache>
            </c:strRef>
          </c:tx>
          <c:spPr>
            <a:solidFill>
              <a:schemeClr val="accent1">
                <a:tint val="90000"/>
              </a:schemeClr>
            </a:solidFill>
            <a:ln>
              <a:solidFill>
                <a:srgbClr val="061F52"/>
              </a:solidFill>
            </a:ln>
            <a:effectLst/>
          </c:spPr>
          <c:invertIfNegative val="0"/>
          <c:cat>
            <c:strRef>
              <c:f>'Travel Trends'!$A$15:$A$19</c:f>
              <c:strCache>
                <c:ptCount val="5"/>
                <c:pt idx="0">
                  <c:v>Car</c:v>
                </c:pt>
                <c:pt idx="1">
                  <c:v>Walking</c:v>
                </c:pt>
                <c:pt idx="2">
                  <c:v>Bus</c:v>
                </c:pt>
                <c:pt idx="3">
                  <c:v>Bicycle</c:v>
                </c:pt>
                <c:pt idx="4">
                  <c:v>Train/Other</c:v>
                </c:pt>
              </c:strCache>
            </c:strRef>
          </c:cat>
          <c:val>
            <c:numRef>
              <c:f>'Travel Trends'!$E$15:$E$19</c:f>
              <c:numCache>
                <c:formatCode>0</c:formatCode>
                <c:ptCount val="5"/>
                <c:pt idx="0">
                  <c:v>45</c:v>
                </c:pt>
                <c:pt idx="1">
                  <c:v>22</c:v>
                </c:pt>
                <c:pt idx="2">
                  <c:v>48</c:v>
                </c:pt>
                <c:pt idx="3">
                  <c:v>0</c:v>
                </c:pt>
                <c:pt idx="4">
                  <c:v>1</c:v>
                </c:pt>
              </c:numCache>
            </c:numRef>
          </c:val>
        </c:ser>
        <c:ser>
          <c:idx val="4"/>
          <c:order val="4"/>
          <c:tx>
            <c:strRef>
              <c:f>'Travel Trends'!$F$14</c:f>
              <c:strCache>
                <c:ptCount val="1"/>
                <c:pt idx="0">
                  <c:v>2017/18</c:v>
                </c:pt>
              </c:strCache>
            </c:strRef>
          </c:tx>
          <c:spPr>
            <a:solidFill>
              <a:schemeClr val="accent1">
                <a:tint val="70000"/>
              </a:schemeClr>
            </a:solidFill>
            <a:ln>
              <a:solidFill>
                <a:srgbClr val="061F52"/>
              </a:solidFill>
            </a:ln>
            <a:effectLst/>
          </c:spPr>
          <c:invertIfNegative val="0"/>
          <c:cat>
            <c:strRef>
              <c:f>'Travel Trends'!$A$15:$A$19</c:f>
              <c:strCache>
                <c:ptCount val="5"/>
                <c:pt idx="0">
                  <c:v>Car</c:v>
                </c:pt>
                <c:pt idx="1">
                  <c:v>Walking</c:v>
                </c:pt>
                <c:pt idx="2">
                  <c:v>Bus</c:v>
                </c:pt>
                <c:pt idx="3">
                  <c:v>Bicycle</c:v>
                </c:pt>
                <c:pt idx="4">
                  <c:v>Train/Other</c:v>
                </c:pt>
              </c:strCache>
            </c:strRef>
          </c:cat>
          <c:val>
            <c:numRef>
              <c:f>'Travel Trends'!$F$15:$F$19</c:f>
              <c:numCache>
                <c:formatCode>0</c:formatCode>
                <c:ptCount val="5"/>
                <c:pt idx="0">
                  <c:v>41.2</c:v>
                </c:pt>
                <c:pt idx="1">
                  <c:v>22.1</c:v>
                </c:pt>
                <c:pt idx="2">
                  <c:v>55.1</c:v>
                </c:pt>
                <c:pt idx="3">
                  <c:v>0</c:v>
                </c:pt>
                <c:pt idx="4">
                  <c:v>2.3849999999999998</c:v>
                </c:pt>
              </c:numCache>
            </c:numRef>
          </c:val>
        </c:ser>
        <c:ser>
          <c:idx val="5"/>
          <c:order val="5"/>
          <c:tx>
            <c:strRef>
              <c:f>'Travel Trends'!$G$14</c:f>
              <c:strCache>
                <c:ptCount val="1"/>
                <c:pt idx="0">
                  <c:v>2018/19</c:v>
                </c:pt>
              </c:strCache>
            </c:strRef>
          </c:tx>
          <c:spPr>
            <a:solidFill>
              <a:schemeClr val="accent1">
                <a:tint val="50000"/>
              </a:schemeClr>
            </a:solidFill>
            <a:ln>
              <a:solidFill>
                <a:srgbClr val="061F52"/>
              </a:solidFill>
            </a:ln>
            <a:effectLst/>
          </c:spPr>
          <c:invertIfNegative val="0"/>
          <c:cat>
            <c:strRef>
              <c:f>'Travel Trends'!$A$15:$A$19</c:f>
              <c:strCache>
                <c:ptCount val="5"/>
                <c:pt idx="0">
                  <c:v>Car</c:v>
                </c:pt>
                <c:pt idx="1">
                  <c:v>Walking</c:v>
                </c:pt>
                <c:pt idx="2">
                  <c:v>Bus</c:v>
                </c:pt>
                <c:pt idx="3">
                  <c:v>Bicycle</c:v>
                </c:pt>
                <c:pt idx="4">
                  <c:v>Train/Other</c:v>
                </c:pt>
              </c:strCache>
            </c:strRef>
          </c:cat>
          <c:val>
            <c:numRef>
              <c:f>'Travel Trends'!$G$15:$G$19</c:f>
              <c:numCache>
                <c:formatCode>0</c:formatCode>
                <c:ptCount val="5"/>
                <c:pt idx="0">
                  <c:v>45.905172413793096</c:v>
                </c:pt>
                <c:pt idx="1">
                  <c:v>19.181034482758619</c:v>
                </c:pt>
                <c:pt idx="2">
                  <c:v>53.232758620689658</c:v>
                </c:pt>
                <c:pt idx="3">
                  <c:v>0.43103448275862066</c:v>
                </c:pt>
                <c:pt idx="4">
                  <c:v>1.9396551724137931</c:v>
                </c:pt>
              </c:numCache>
            </c:numRef>
          </c:val>
        </c:ser>
        <c:dLbls>
          <c:showLegendKey val="0"/>
          <c:showVal val="0"/>
          <c:showCatName val="0"/>
          <c:showSerName val="0"/>
          <c:showPercent val="0"/>
          <c:showBubbleSize val="0"/>
        </c:dLbls>
        <c:gapWidth val="150"/>
        <c:axId val="727021912"/>
        <c:axId val="727020344"/>
      </c:barChart>
      <c:catAx>
        <c:axId val="727021912"/>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020344"/>
        <c:crosses val="autoZero"/>
        <c:auto val="1"/>
        <c:lblAlgn val="ctr"/>
        <c:lblOffset val="100"/>
        <c:noMultiLvlLbl val="0"/>
      </c:catAx>
      <c:valAx>
        <c:axId val="727020344"/>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02191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r>
              <a:rPr lang="en-US" sz="1050" b="1">
                <a:solidFill>
                  <a:schemeClr val="tx1">
                    <a:lumMod val="50000"/>
                    <a:lumOff val="50000"/>
                  </a:schemeClr>
                </a:solidFill>
              </a:rPr>
              <a:t>Figure 10: Distance from</a:t>
            </a:r>
            <a:r>
              <a:rPr lang="en-US" sz="1050" b="1" baseline="0">
                <a:solidFill>
                  <a:schemeClr val="tx1">
                    <a:lumMod val="50000"/>
                    <a:lumOff val="50000"/>
                  </a:schemeClr>
                </a:solidFill>
              </a:rPr>
              <a:t> pupil's home to post-primary school by main mode of transport used (4+ miles)</a:t>
            </a:r>
            <a:endParaRPr lang="en-US" sz="1050" b="1">
              <a:solidFill>
                <a:schemeClr val="tx1">
                  <a:lumMod val="50000"/>
                  <a:lumOff val="50000"/>
                </a:schemeClr>
              </a:solidFill>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endParaRPr lang="en-US"/>
        </a:p>
      </c:txPr>
    </c:title>
    <c:autoTitleDeleted val="0"/>
    <c:plotArea>
      <c:layout/>
      <c:doughnutChart>
        <c:varyColors val="1"/>
        <c:ser>
          <c:idx val="0"/>
          <c:order val="0"/>
          <c:tx>
            <c:strRef>
              <c:f>'Distance to School'!$C$38</c:f>
              <c:strCache>
                <c:ptCount val="1"/>
                <c:pt idx="0">
                  <c:v>4+ miles (%)</c:v>
                </c:pt>
              </c:strCache>
            </c:strRef>
          </c:tx>
          <c:spPr>
            <a:ln w="3175">
              <a:solidFill>
                <a:srgbClr val="061F52"/>
              </a:solidFill>
            </a:ln>
          </c:spPr>
          <c:dPt>
            <c:idx val="0"/>
            <c:bubble3D val="0"/>
            <c:spPr>
              <a:solidFill>
                <a:srgbClr val="FFB718"/>
              </a:solidFill>
              <a:ln w="3175">
                <a:solidFill>
                  <a:srgbClr val="061F52"/>
                </a:solidFill>
              </a:ln>
              <a:effectLst/>
            </c:spPr>
          </c:dPt>
          <c:dPt>
            <c:idx val="1"/>
            <c:bubble3D val="0"/>
            <c:spPr>
              <a:solidFill>
                <a:srgbClr val="CDDA28"/>
              </a:solidFill>
              <a:ln w="3175">
                <a:solidFill>
                  <a:srgbClr val="061F52"/>
                </a:solidFill>
              </a:ln>
              <a:effectLst/>
            </c:spPr>
          </c:dPt>
          <c:dPt>
            <c:idx val="2"/>
            <c:bubble3D val="0"/>
            <c:spPr>
              <a:solidFill>
                <a:srgbClr val="447BBE"/>
              </a:solidFill>
              <a:ln w="3175">
                <a:solidFill>
                  <a:srgbClr val="061F52"/>
                </a:solidFill>
              </a:ln>
              <a:effectLst/>
            </c:spPr>
          </c:dPt>
          <c:dPt>
            <c:idx val="3"/>
            <c:bubble3D val="0"/>
            <c:spPr>
              <a:solidFill>
                <a:srgbClr val="061F52"/>
              </a:solidFill>
              <a:ln w="3175">
                <a:solidFill>
                  <a:srgbClr val="061F52"/>
                </a:solidFill>
              </a:ln>
              <a:effectLst/>
            </c:spPr>
          </c:dPt>
          <c:dPt>
            <c:idx val="4"/>
            <c:bubble3D val="0"/>
            <c:spPr>
              <a:solidFill>
                <a:schemeClr val="accent3">
                  <a:lumMod val="20000"/>
                  <a:lumOff val="80000"/>
                </a:schemeClr>
              </a:solidFill>
              <a:ln w="3175">
                <a:solidFill>
                  <a:srgbClr val="061F52"/>
                </a:solidFill>
              </a:ln>
              <a:effectLst/>
            </c:spPr>
          </c:dPt>
          <c:dPt>
            <c:idx val="5"/>
            <c:bubble3D val="0"/>
            <c:spPr>
              <a:solidFill>
                <a:schemeClr val="accent1">
                  <a:lumMod val="20000"/>
                  <a:lumOff val="80000"/>
                </a:schemeClr>
              </a:solidFill>
              <a:ln w="3175">
                <a:solidFill>
                  <a:srgbClr val="061F52"/>
                </a:solidFill>
              </a:ln>
              <a:effectLst/>
            </c:spPr>
          </c:dPt>
          <c:dLbls>
            <c:dLbl>
              <c:idx val="0"/>
              <c:delete val="1"/>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dLbl>
            <c:dLbl>
              <c:idx val="4"/>
              <c:layout>
                <c:manualLayout>
                  <c:x val="-2.2222222222222272E-2"/>
                  <c:y val="-9.7222222222222265E-2"/>
                </c:manualLayout>
              </c:layout>
              <c:showLegendKey val="0"/>
              <c:showVal val="1"/>
              <c:showCatName val="0"/>
              <c:showSerName val="0"/>
              <c:showPercent val="0"/>
              <c:showBubbleSize val="0"/>
              <c:extLst>
                <c:ext xmlns:c15="http://schemas.microsoft.com/office/drawing/2012/chart" uri="{CE6537A1-D6FC-4f65-9D91-7224C49458BB}"/>
              </c:extLst>
            </c:dLbl>
            <c:dLbl>
              <c:idx val="5"/>
              <c:layout>
                <c:manualLayout>
                  <c:x val="2.7777777777777779E-3"/>
                  <c:y val="-0.10185185185185189"/>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'Distance to School'!$A$39:$A$44</c:f>
              <c:strCache>
                <c:ptCount val="6"/>
                <c:pt idx="0">
                  <c:v>Walking</c:v>
                </c:pt>
                <c:pt idx="1">
                  <c:v>Cycling</c:v>
                </c:pt>
                <c:pt idx="2">
                  <c:v>Car</c:v>
                </c:pt>
                <c:pt idx="3">
                  <c:v>Bus</c:v>
                </c:pt>
                <c:pt idx="4">
                  <c:v>Train/Other</c:v>
                </c:pt>
                <c:pt idx="5">
                  <c:v>Equal Journeys</c:v>
                </c:pt>
              </c:strCache>
            </c:strRef>
          </c:cat>
          <c:val>
            <c:numRef>
              <c:f>'Distance to School'!$C$39:$C$44</c:f>
              <c:numCache>
                <c:formatCode>0%</c:formatCode>
                <c:ptCount val="6"/>
                <c:pt idx="0">
                  <c:v>4.0650399999999998E-3</c:v>
                </c:pt>
                <c:pt idx="1">
                  <c:v>0</c:v>
                </c:pt>
                <c:pt idx="2">
                  <c:v>0.25609756</c:v>
                </c:pt>
                <c:pt idx="3">
                  <c:v>0.69918698999999995</c:v>
                </c:pt>
                <c:pt idx="4">
                  <c:v>2.4390240000000001E-2</c:v>
                </c:pt>
                <c:pt idx="5">
                  <c:v>1.6260159999999999E-2</c:v>
                </c:pt>
              </c:numCache>
            </c:numRef>
          </c:val>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r>
              <a:rPr lang="en-GB" sz="1050" b="1">
                <a:solidFill>
                  <a:schemeClr val="tx1">
                    <a:lumMod val="50000"/>
                    <a:lumOff val="50000"/>
                  </a:schemeClr>
                </a:solidFill>
              </a:rPr>
              <a:t>Figure 1: All</a:t>
            </a:r>
            <a:r>
              <a:rPr lang="en-GB" sz="1050" b="1" baseline="0">
                <a:solidFill>
                  <a:schemeClr val="tx1">
                    <a:lumMod val="50000"/>
                    <a:lumOff val="50000"/>
                  </a:schemeClr>
                </a:solidFill>
              </a:rPr>
              <a:t> m</a:t>
            </a:r>
            <a:r>
              <a:rPr lang="en-GB" sz="1050" b="1">
                <a:solidFill>
                  <a:schemeClr val="tx1">
                    <a:lumMod val="50000"/>
                    <a:lumOff val="50000"/>
                  </a:schemeClr>
                </a:solidFill>
              </a:rPr>
              <a:t>odes of travel to/from primary school (%)</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endParaRPr lang="en-US"/>
        </a:p>
      </c:txPr>
    </c:title>
    <c:autoTitleDeleted val="0"/>
    <c:plotArea>
      <c:layout/>
      <c:barChart>
        <c:barDir val="col"/>
        <c:grouping val="clustered"/>
        <c:varyColors val="0"/>
        <c:ser>
          <c:idx val="0"/>
          <c:order val="0"/>
          <c:tx>
            <c:strRef>
              <c:f>'Travel Trends'!$B$4</c:f>
              <c:strCache>
                <c:ptCount val="1"/>
                <c:pt idx="0">
                  <c:v>2013/14</c:v>
                </c:pt>
              </c:strCache>
            </c:strRef>
          </c:tx>
          <c:spPr>
            <a:solidFill>
              <a:schemeClr val="accent1">
                <a:shade val="50000"/>
              </a:schemeClr>
            </a:solidFill>
            <a:ln>
              <a:solidFill>
                <a:srgbClr val="061F52"/>
              </a:solidFill>
            </a:ln>
            <a:effectLst/>
          </c:spPr>
          <c:invertIfNegative val="0"/>
          <c:cat>
            <c:strRef>
              <c:f>'Travel Trends'!$A$5:$A$9</c:f>
              <c:strCache>
                <c:ptCount val="5"/>
                <c:pt idx="0">
                  <c:v>Car</c:v>
                </c:pt>
                <c:pt idx="1">
                  <c:v>Walking</c:v>
                </c:pt>
                <c:pt idx="2">
                  <c:v>Bus</c:v>
                </c:pt>
                <c:pt idx="3">
                  <c:v>Bicycle</c:v>
                </c:pt>
                <c:pt idx="4">
                  <c:v>Train/Other</c:v>
                </c:pt>
              </c:strCache>
            </c:strRef>
          </c:cat>
          <c:val>
            <c:numRef>
              <c:f>'Travel Trends'!$B$5:$B$9</c:f>
              <c:numCache>
                <c:formatCode>0</c:formatCode>
                <c:ptCount val="5"/>
                <c:pt idx="0">
                  <c:v>63.906250000000007</c:v>
                </c:pt>
                <c:pt idx="1">
                  <c:v>34.375</c:v>
                </c:pt>
                <c:pt idx="2">
                  <c:v>11</c:v>
                </c:pt>
                <c:pt idx="3">
                  <c:v>1.09375</c:v>
                </c:pt>
                <c:pt idx="4">
                  <c:v>0</c:v>
                </c:pt>
              </c:numCache>
            </c:numRef>
          </c:val>
        </c:ser>
        <c:ser>
          <c:idx val="1"/>
          <c:order val="1"/>
          <c:tx>
            <c:strRef>
              <c:f>'Travel Trends'!$C$4</c:f>
              <c:strCache>
                <c:ptCount val="1"/>
                <c:pt idx="0">
                  <c:v>2014/15</c:v>
                </c:pt>
              </c:strCache>
            </c:strRef>
          </c:tx>
          <c:spPr>
            <a:solidFill>
              <a:schemeClr val="accent1">
                <a:shade val="70000"/>
              </a:schemeClr>
            </a:solidFill>
            <a:ln>
              <a:solidFill>
                <a:srgbClr val="061F52"/>
              </a:solidFill>
            </a:ln>
            <a:effectLst/>
          </c:spPr>
          <c:invertIfNegative val="0"/>
          <c:cat>
            <c:strRef>
              <c:f>'Travel Trends'!$A$5:$A$9</c:f>
              <c:strCache>
                <c:ptCount val="5"/>
                <c:pt idx="0">
                  <c:v>Car</c:v>
                </c:pt>
                <c:pt idx="1">
                  <c:v>Walking</c:v>
                </c:pt>
                <c:pt idx="2">
                  <c:v>Bus</c:v>
                </c:pt>
                <c:pt idx="3">
                  <c:v>Bicycle</c:v>
                </c:pt>
                <c:pt idx="4">
                  <c:v>Train/Other</c:v>
                </c:pt>
              </c:strCache>
            </c:strRef>
          </c:cat>
          <c:val>
            <c:numRef>
              <c:f>'Travel Trends'!$C$5:$C$9</c:f>
              <c:numCache>
                <c:formatCode>0</c:formatCode>
                <c:ptCount val="5"/>
                <c:pt idx="0">
                  <c:v>65.273311897106112</c:v>
                </c:pt>
                <c:pt idx="1">
                  <c:v>31.672025723472668</c:v>
                </c:pt>
                <c:pt idx="2">
                  <c:v>11</c:v>
                </c:pt>
                <c:pt idx="3">
                  <c:v>1.1254019292604502</c:v>
                </c:pt>
                <c:pt idx="4">
                  <c:v>0</c:v>
                </c:pt>
              </c:numCache>
            </c:numRef>
          </c:val>
        </c:ser>
        <c:ser>
          <c:idx val="2"/>
          <c:order val="2"/>
          <c:tx>
            <c:strRef>
              <c:f>'Travel Trends'!$D$4</c:f>
              <c:strCache>
                <c:ptCount val="1"/>
                <c:pt idx="0">
                  <c:v>2015/16</c:v>
                </c:pt>
              </c:strCache>
            </c:strRef>
          </c:tx>
          <c:spPr>
            <a:solidFill>
              <a:schemeClr val="accent1">
                <a:shade val="90000"/>
              </a:schemeClr>
            </a:solidFill>
            <a:ln>
              <a:solidFill>
                <a:srgbClr val="061F52"/>
              </a:solidFill>
            </a:ln>
            <a:effectLst/>
          </c:spPr>
          <c:invertIfNegative val="0"/>
          <c:cat>
            <c:strRef>
              <c:f>'Travel Trends'!$A$5:$A$9</c:f>
              <c:strCache>
                <c:ptCount val="5"/>
                <c:pt idx="0">
                  <c:v>Car</c:v>
                </c:pt>
                <c:pt idx="1">
                  <c:v>Walking</c:v>
                </c:pt>
                <c:pt idx="2">
                  <c:v>Bus</c:v>
                </c:pt>
                <c:pt idx="3">
                  <c:v>Bicycle</c:v>
                </c:pt>
                <c:pt idx="4">
                  <c:v>Train/Other</c:v>
                </c:pt>
              </c:strCache>
            </c:strRef>
          </c:cat>
          <c:val>
            <c:numRef>
              <c:f>'Travel Trends'!$D$5:$D$9</c:f>
              <c:numCache>
                <c:formatCode>0</c:formatCode>
                <c:ptCount val="5"/>
                <c:pt idx="0">
                  <c:v>69.503546099290773</c:v>
                </c:pt>
                <c:pt idx="1">
                  <c:v>35.106382978723403</c:v>
                </c:pt>
                <c:pt idx="2">
                  <c:v>9.2198581560283692</c:v>
                </c:pt>
                <c:pt idx="3">
                  <c:v>0.53191489361702127</c:v>
                </c:pt>
                <c:pt idx="4">
                  <c:v>0.16077170418006431</c:v>
                </c:pt>
              </c:numCache>
            </c:numRef>
          </c:val>
        </c:ser>
        <c:ser>
          <c:idx val="3"/>
          <c:order val="3"/>
          <c:tx>
            <c:strRef>
              <c:f>'Travel Trends'!$E$4</c:f>
              <c:strCache>
                <c:ptCount val="1"/>
                <c:pt idx="0">
                  <c:v>2016/17</c:v>
                </c:pt>
              </c:strCache>
            </c:strRef>
          </c:tx>
          <c:spPr>
            <a:solidFill>
              <a:schemeClr val="accent1">
                <a:tint val="90000"/>
              </a:schemeClr>
            </a:solidFill>
            <a:ln>
              <a:solidFill>
                <a:srgbClr val="061F52"/>
              </a:solidFill>
            </a:ln>
            <a:effectLst/>
          </c:spPr>
          <c:invertIfNegative val="0"/>
          <c:cat>
            <c:strRef>
              <c:f>'Travel Trends'!$A$5:$A$9</c:f>
              <c:strCache>
                <c:ptCount val="5"/>
                <c:pt idx="0">
                  <c:v>Car</c:v>
                </c:pt>
                <c:pt idx="1">
                  <c:v>Walking</c:v>
                </c:pt>
                <c:pt idx="2">
                  <c:v>Bus</c:v>
                </c:pt>
                <c:pt idx="3">
                  <c:v>Bicycle</c:v>
                </c:pt>
                <c:pt idx="4">
                  <c:v>Train/Other</c:v>
                </c:pt>
              </c:strCache>
            </c:strRef>
          </c:cat>
          <c:val>
            <c:numRef>
              <c:f>'Travel Trends'!$E$5:$E$9</c:f>
              <c:numCache>
                <c:formatCode>0</c:formatCode>
                <c:ptCount val="5"/>
                <c:pt idx="0">
                  <c:v>69</c:v>
                </c:pt>
                <c:pt idx="1">
                  <c:v>28</c:v>
                </c:pt>
                <c:pt idx="2">
                  <c:v>11</c:v>
                </c:pt>
                <c:pt idx="3">
                  <c:v>2</c:v>
                </c:pt>
                <c:pt idx="4">
                  <c:v>0</c:v>
                </c:pt>
              </c:numCache>
            </c:numRef>
          </c:val>
        </c:ser>
        <c:ser>
          <c:idx val="4"/>
          <c:order val="4"/>
          <c:tx>
            <c:strRef>
              <c:f>'Travel Trends'!$F$4</c:f>
              <c:strCache>
                <c:ptCount val="1"/>
                <c:pt idx="0">
                  <c:v>2017/18</c:v>
                </c:pt>
              </c:strCache>
            </c:strRef>
          </c:tx>
          <c:spPr>
            <a:solidFill>
              <a:schemeClr val="accent1">
                <a:tint val="70000"/>
              </a:schemeClr>
            </a:solidFill>
            <a:ln>
              <a:solidFill>
                <a:srgbClr val="061F52"/>
              </a:solidFill>
            </a:ln>
            <a:effectLst/>
          </c:spPr>
          <c:invertIfNegative val="0"/>
          <c:cat>
            <c:strRef>
              <c:f>'Travel Trends'!$A$5:$A$9</c:f>
              <c:strCache>
                <c:ptCount val="5"/>
                <c:pt idx="0">
                  <c:v>Car</c:v>
                </c:pt>
                <c:pt idx="1">
                  <c:v>Walking</c:v>
                </c:pt>
                <c:pt idx="2">
                  <c:v>Bus</c:v>
                </c:pt>
                <c:pt idx="3">
                  <c:v>Bicycle</c:v>
                </c:pt>
                <c:pt idx="4">
                  <c:v>Train/Other</c:v>
                </c:pt>
              </c:strCache>
            </c:strRef>
          </c:cat>
          <c:val>
            <c:numRef>
              <c:f>'Travel Trends'!$F$5:$F$9</c:f>
              <c:numCache>
                <c:formatCode>0</c:formatCode>
                <c:ptCount val="5"/>
                <c:pt idx="0">
                  <c:v>69.760000000000005</c:v>
                </c:pt>
                <c:pt idx="1">
                  <c:v>31.1</c:v>
                </c:pt>
                <c:pt idx="2">
                  <c:v>9.5</c:v>
                </c:pt>
                <c:pt idx="3">
                  <c:v>1.6</c:v>
                </c:pt>
                <c:pt idx="4">
                  <c:v>0</c:v>
                </c:pt>
              </c:numCache>
            </c:numRef>
          </c:val>
        </c:ser>
        <c:ser>
          <c:idx val="5"/>
          <c:order val="5"/>
          <c:tx>
            <c:strRef>
              <c:f>'Travel Trends'!$G$4</c:f>
              <c:strCache>
                <c:ptCount val="1"/>
                <c:pt idx="0">
                  <c:v>2018/19</c:v>
                </c:pt>
              </c:strCache>
            </c:strRef>
          </c:tx>
          <c:spPr>
            <a:solidFill>
              <a:schemeClr val="accent1">
                <a:tint val="50000"/>
              </a:schemeClr>
            </a:solidFill>
            <a:ln>
              <a:solidFill>
                <a:srgbClr val="061F52"/>
              </a:solidFill>
            </a:ln>
            <a:effectLst/>
          </c:spPr>
          <c:invertIfNegative val="0"/>
          <c:cat>
            <c:strRef>
              <c:f>'Travel Trends'!$A$5:$A$9</c:f>
              <c:strCache>
                <c:ptCount val="5"/>
                <c:pt idx="0">
                  <c:v>Car</c:v>
                </c:pt>
                <c:pt idx="1">
                  <c:v>Walking</c:v>
                </c:pt>
                <c:pt idx="2">
                  <c:v>Bus</c:v>
                </c:pt>
                <c:pt idx="3">
                  <c:v>Bicycle</c:v>
                </c:pt>
                <c:pt idx="4">
                  <c:v>Train/Other</c:v>
                </c:pt>
              </c:strCache>
            </c:strRef>
          </c:cat>
          <c:val>
            <c:numRef>
              <c:f>'Travel Trends'!$G$5:$G$9</c:f>
              <c:numCache>
                <c:formatCode>0</c:formatCode>
                <c:ptCount val="5"/>
                <c:pt idx="0">
                  <c:v>73.012938999999989</c:v>
                </c:pt>
                <c:pt idx="1">
                  <c:v>29.944547</c:v>
                </c:pt>
                <c:pt idx="2">
                  <c:v>12.014787</c:v>
                </c:pt>
                <c:pt idx="3">
                  <c:v>4.436229</c:v>
                </c:pt>
                <c:pt idx="4">
                  <c:v>0</c:v>
                </c:pt>
              </c:numCache>
            </c:numRef>
          </c:val>
        </c:ser>
        <c:dLbls>
          <c:showLegendKey val="0"/>
          <c:showVal val="0"/>
          <c:showCatName val="0"/>
          <c:showSerName val="0"/>
          <c:showPercent val="0"/>
          <c:showBubbleSize val="0"/>
        </c:dLbls>
        <c:gapWidth val="150"/>
        <c:axId val="727021520"/>
        <c:axId val="727027400"/>
      </c:barChart>
      <c:catAx>
        <c:axId val="727021520"/>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027400"/>
        <c:crosses val="autoZero"/>
        <c:auto val="1"/>
        <c:lblAlgn val="ctr"/>
        <c:lblOffset val="100"/>
        <c:noMultiLvlLbl val="0"/>
      </c:catAx>
      <c:valAx>
        <c:axId val="727027400"/>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02152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r>
              <a:rPr lang="en-GB" sz="1050" b="1">
                <a:solidFill>
                  <a:schemeClr val="tx1">
                    <a:lumMod val="50000"/>
                    <a:lumOff val="50000"/>
                  </a:schemeClr>
                </a:solidFill>
              </a:rPr>
              <a:t>Figure 3: Main</a:t>
            </a:r>
            <a:r>
              <a:rPr lang="en-GB" sz="1050" b="1" baseline="0">
                <a:solidFill>
                  <a:schemeClr val="tx1">
                    <a:lumMod val="50000"/>
                    <a:lumOff val="50000"/>
                  </a:schemeClr>
                </a:solidFill>
              </a:rPr>
              <a:t> m</a:t>
            </a:r>
            <a:r>
              <a:rPr lang="en-GB" sz="1050" b="1">
                <a:solidFill>
                  <a:schemeClr val="tx1">
                    <a:lumMod val="50000"/>
                    <a:lumOff val="50000"/>
                  </a:schemeClr>
                </a:solidFill>
              </a:rPr>
              <a:t>ode of travel to/from primary school (%)</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tx>
            <c:strRef>
              <c:f>'Travel Trends'!$A$25</c:f>
              <c:strCache>
                <c:ptCount val="1"/>
                <c:pt idx="0">
                  <c:v>Walking </c:v>
                </c:pt>
              </c:strCache>
            </c:strRef>
          </c:tx>
          <c:spPr>
            <a:ln w="28575" cap="rnd">
              <a:solidFill>
                <a:srgbClr val="FFB718"/>
              </a:solidFill>
              <a:round/>
            </a:ln>
            <a:effectLst/>
          </c:spPr>
          <c:marker>
            <c:symbol val="none"/>
          </c:marker>
          <c:cat>
            <c:strRef>
              <c:f>'Travel Trends'!$B$24:$G$24</c:f>
              <c:strCache>
                <c:ptCount val="6"/>
                <c:pt idx="0">
                  <c:v>2013/14</c:v>
                </c:pt>
                <c:pt idx="1">
                  <c:v>2014/15</c:v>
                </c:pt>
                <c:pt idx="2">
                  <c:v>2015/16</c:v>
                </c:pt>
                <c:pt idx="3">
                  <c:v>2016/17</c:v>
                </c:pt>
                <c:pt idx="4">
                  <c:v>2017/18</c:v>
                </c:pt>
                <c:pt idx="5">
                  <c:v>2018/19</c:v>
                </c:pt>
              </c:strCache>
            </c:strRef>
          </c:cat>
          <c:val>
            <c:numRef>
              <c:f>'Travel Trends'!$B$25:$G$25</c:f>
              <c:numCache>
                <c:formatCode>#,##0</c:formatCode>
                <c:ptCount val="6"/>
                <c:pt idx="0">
                  <c:v>31</c:v>
                </c:pt>
                <c:pt idx="1">
                  <c:v>29</c:v>
                </c:pt>
                <c:pt idx="2">
                  <c:v>29</c:v>
                </c:pt>
                <c:pt idx="3">
                  <c:v>25</c:v>
                </c:pt>
                <c:pt idx="4">
                  <c:v>26</c:v>
                </c:pt>
                <c:pt idx="5">
                  <c:v>21.626617375231053</c:v>
                </c:pt>
              </c:numCache>
            </c:numRef>
          </c:val>
          <c:smooth val="0"/>
        </c:ser>
        <c:ser>
          <c:idx val="1"/>
          <c:order val="1"/>
          <c:tx>
            <c:strRef>
              <c:f>'Travel Trends'!$A$26</c:f>
              <c:strCache>
                <c:ptCount val="1"/>
                <c:pt idx="0">
                  <c:v>Bicycle</c:v>
                </c:pt>
              </c:strCache>
            </c:strRef>
          </c:tx>
          <c:spPr>
            <a:ln w="28575" cap="rnd">
              <a:solidFill>
                <a:srgbClr val="CDDA28"/>
              </a:solidFill>
              <a:round/>
            </a:ln>
            <a:effectLst/>
          </c:spPr>
          <c:marker>
            <c:symbol val="none"/>
          </c:marker>
          <c:cat>
            <c:strRef>
              <c:f>'Travel Trends'!$B$24:$G$24</c:f>
              <c:strCache>
                <c:ptCount val="6"/>
                <c:pt idx="0">
                  <c:v>2013/14</c:v>
                </c:pt>
                <c:pt idx="1">
                  <c:v>2014/15</c:v>
                </c:pt>
                <c:pt idx="2">
                  <c:v>2015/16</c:v>
                </c:pt>
                <c:pt idx="3">
                  <c:v>2016/17</c:v>
                </c:pt>
                <c:pt idx="4">
                  <c:v>2017/18</c:v>
                </c:pt>
                <c:pt idx="5">
                  <c:v>2018/19</c:v>
                </c:pt>
              </c:strCache>
            </c:strRef>
          </c:cat>
          <c:val>
            <c:numRef>
              <c:f>'Travel Trends'!$B$26:$G$26</c:f>
              <c:numCache>
                <c:formatCode>#,##0</c:formatCode>
                <c:ptCount val="6"/>
                <c:pt idx="0">
                  <c:v>1</c:v>
                </c:pt>
                <c:pt idx="1">
                  <c:v>1</c:v>
                </c:pt>
                <c:pt idx="2">
                  <c:v>0</c:v>
                </c:pt>
                <c:pt idx="3">
                  <c:v>1</c:v>
                </c:pt>
                <c:pt idx="4">
                  <c:v>0</c:v>
                </c:pt>
                <c:pt idx="5">
                  <c:v>0.73937153419593349</c:v>
                </c:pt>
              </c:numCache>
            </c:numRef>
          </c:val>
          <c:smooth val="0"/>
        </c:ser>
        <c:ser>
          <c:idx val="2"/>
          <c:order val="2"/>
          <c:tx>
            <c:strRef>
              <c:f>'Travel Trends'!$A$27</c:f>
              <c:strCache>
                <c:ptCount val="1"/>
                <c:pt idx="0">
                  <c:v>Car</c:v>
                </c:pt>
              </c:strCache>
            </c:strRef>
          </c:tx>
          <c:spPr>
            <a:ln w="28575" cap="rnd">
              <a:solidFill>
                <a:srgbClr val="447BBE"/>
              </a:solidFill>
              <a:round/>
            </a:ln>
            <a:effectLst/>
          </c:spPr>
          <c:marker>
            <c:symbol val="none"/>
          </c:marker>
          <c:cat>
            <c:strRef>
              <c:f>'Travel Trends'!$B$24:$G$24</c:f>
              <c:strCache>
                <c:ptCount val="6"/>
                <c:pt idx="0">
                  <c:v>2013/14</c:v>
                </c:pt>
                <c:pt idx="1">
                  <c:v>2014/15</c:v>
                </c:pt>
                <c:pt idx="2">
                  <c:v>2015/16</c:v>
                </c:pt>
                <c:pt idx="3">
                  <c:v>2016/17</c:v>
                </c:pt>
                <c:pt idx="4">
                  <c:v>2017/18</c:v>
                </c:pt>
                <c:pt idx="5">
                  <c:v>2018/19</c:v>
                </c:pt>
              </c:strCache>
            </c:strRef>
          </c:cat>
          <c:val>
            <c:numRef>
              <c:f>'Travel Trends'!$B$27:$G$27</c:f>
              <c:numCache>
                <c:formatCode>#,##0</c:formatCode>
                <c:ptCount val="6"/>
                <c:pt idx="0">
                  <c:v>59</c:v>
                </c:pt>
                <c:pt idx="1">
                  <c:v>61</c:v>
                </c:pt>
                <c:pt idx="2">
                  <c:v>61</c:v>
                </c:pt>
                <c:pt idx="3">
                  <c:v>65</c:v>
                </c:pt>
                <c:pt idx="4">
                  <c:v>65</c:v>
                </c:pt>
                <c:pt idx="5">
                  <c:v>67.282809611829947</c:v>
                </c:pt>
              </c:numCache>
            </c:numRef>
          </c:val>
          <c:smooth val="0"/>
        </c:ser>
        <c:ser>
          <c:idx val="3"/>
          <c:order val="3"/>
          <c:tx>
            <c:strRef>
              <c:f>'Travel Trends'!$A$28</c:f>
              <c:strCache>
                <c:ptCount val="1"/>
                <c:pt idx="0">
                  <c:v>Bus</c:v>
                </c:pt>
              </c:strCache>
            </c:strRef>
          </c:tx>
          <c:spPr>
            <a:ln w="28575" cap="rnd">
              <a:solidFill>
                <a:srgbClr val="061F52"/>
              </a:solidFill>
              <a:round/>
            </a:ln>
            <a:effectLst/>
          </c:spPr>
          <c:marker>
            <c:symbol val="none"/>
          </c:marker>
          <c:cat>
            <c:strRef>
              <c:f>'Travel Trends'!$B$24:$G$24</c:f>
              <c:strCache>
                <c:ptCount val="6"/>
                <c:pt idx="0">
                  <c:v>2013/14</c:v>
                </c:pt>
                <c:pt idx="1">
                  <c:v>2014/15</c:v>
                </c:pt>
                <c:pt idx="2">
                  <c:v>2015/16</c:v>
                </c:pt>
                <c:pt idx="3">
                  <c:v>2016/17</c:v>
                </c:pt>
                <c:pt idx="4">
                  <c:v>2017/18</c:v>
                </c:pt>
                <c:pt idx="5">
                  <c:v>2018/19</c:v>
                </c:pt>
              </c:strCache>
            </c:strRef>
          </c:cat>
          <c:val>
            <c:numRef>
              <c:f>'Travel Trends'!$B$28:$G$28</c:f>
              <c:numCache>
                <c:formatCode>#,##0</c:formatCode>
                <c:ptCount val="6"/>
                <c:pt idx="0">
                  <c:v>10</c:v>
                </c:pt>
                <c:pt idx="1">
                  <c:v>9</c:v>
                </c:pt>
                <c:pt idx="2">
                  <c:v>8</c:v>
                </c:pt>
                <c:pt idx="3">
                  <c:v>9</c:v>
                </c:pt>
                <c:pt idx="4">
                  <c:v>9</c:v>
                </c:pt>
                <c:pt idx="5">
                  <c:v>9.426987060998151</c:v>
                </c:pt>
              </c:numCache>
            </c:numRef>
          </c:val>
          <c:smooth val="0"/>
        </c:ser>
        <c:dLbls>
          <c:showLegendKey val="0"/>
          <c:showVal val="0"/>
          <c:showCatName val="0"/>
          <c:showSerName val="0"/>
          <c:showPercent val="0"/>
          <c:showBubbleSize val="0"/>
        </c:dLbls>
        <c:smooth val="0"/>
        <c:axId val="727022696"/>
        <c:axId val="727039160"/>
        <c:extLst/>
      </c:lineChart>
      <c:catAx>
        <c:axId val="727022696"/>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039160"/>
        <c:crosses val="autoZero"/>
        <c:auto val="1"/>
        <c:lblAlgn val="ctr"/>
        <c:lblOffset val="100"/>
        <c:noMultiLvlLbl val="0"/>
      </c:catAx>
      <c:valAx>
        <c:axId val="727039160"/>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02269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r>
              <a:rPr lang="en-GB" sz="1050" b="1">
                <a:solidFill>
                  <a:schemeClr val="tx1">
                    <a:lumMod val="50000"/>
                    <a:lumOff val="50000"/>
                  </a:schemeClr>
                </a:solidFill>
              </a:rPr>
              <a:t>Figure 4: Main</a:t>
            </a:r>
            <a:r>
              <a:rPr lang="en-GB" sz="1050" b="1" baseline="0">
                <a:solidFill>
                  <a:schemeClr val="tx1">
                    <a:lumMod val="50000"/>
                    <a:lumOff val="50000"/>
                  </a:schemeClr>
                </a:solidFill>
              </a:rPr>
              <a:t> m</a:t>
            </a:r>
            <a:r>
              <a:rPr lang="en-GB" sz="1050" b="1">
                <a:solidFill>
                  <a:schemeClr val="tx1">
                    <a:lumMod val="50000"/>
                    <a:lumOff val="50000"/>
                  </a:schemeClr>
                </a:solidFill>
              </a:rPr>
              <a:t>ode of travel to/from post-primary school (%)</a:t>
            </a: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endParaRPr lang="en-US"/>
        </a:p>
      </c:txPr>
    </c:title>
    <c:autoTitleDeleted val="0"/>
    <c:plotArea>
      <c:layout/>
      <c:lineChart>
        <c:grouping val="standard"/>
        <c:varyColors val="0"/>
        <c:ser>
          <c:idx val="0"/>
          <c:order val="0"/>
          <c:tx>
            <c:strRef>
              <c:f>'Travel Trends'!$A$36</c:f>
              <c:strCache>
                <c:ptCount val="1"/>
                <c:pt idx="0">
                  <c:v>Walking </c:v>
                </c:pt>
              </c:strCache>
            </c:strRef>
          </c:tx>
          <c:spPr>
            <a:ln w="28575" cap="rnd">
              <a:solidFill>
                <a:srgbClr val="FFB718"/>
              </a:solidFill>
              <a:round/>
            </a:ln>
            <a:effectLst/>
          </c:spPr>
          <c:marker>
            <c:symbol val="none"/>
          </c:marker>
          <c:cat>
            <c:strRef>
              <c:f>'Travel Trends'!$B$35:$G$35</c:f>
              <c:strCache>
                <c:ptCount val="6"/>
                <c:pt idx="0">
                  <c:v>2013/14</c:v>
                </c:pt>
                <c:pt idx="1">
                  <c:v>2014/15</c:v>
                </c:pt>
                <c:pt idx="2">
                  <c:v>2015/16</c:v>
                </c:pt>
                <c:pt idx="3">
                  <c:v>2016/17</c:v>
                </c:pt>
                <c:pt idx="4">
                  <c:v>2017/18</c:v>
                </c:pt>
                <c:pt idx="5">
                  <c:v>2018/19</c:v>
                </c:pt>
              </c:strCache>
            </c:strRef>
          </c:cat>
          <c:val>
            <c:numRef>
              <c:f>'Travel Trends'!$B$36:$G$36</c:f>
              <c:numCache>
                <c:formatCode>#,##0</c:formatCode>
                <c:ptCount val="6"/>
                <c:pt idx="0">
                  <c:v>22</c:v>
                </c:pt>
                <c:pt idx="1">
                  <c:v>19</c:v>
                </c:pt>
                <c:pt idx="2">
                  <c:v>18</c:v>
                </c:pt>
                <c:pt idx="3">
                  <c:v>17</c:v>
                </c:pt>
                <c:pt idx="4">
                  <c:v>16</c:v>
                </c:pt>
                <c:pt idx="5">
                  <c:v>13.5775862068966</c:v>
                </c:pt>
              </c:numCache>
            </c:numRef>
          </c:val>
          <c:smooth val="0"/>
        </c:ser>
        <c:ser>
          <c:idx val="1"/>
          <c:order val="1"/>
          <c:tx>
            <c:strRef>
              <c:f>'Travel Trends'!$A$37</c:f>
              <c:strCache>
                <c:ptCount val="1"/>
                <c:pt idx="0">
                  <c:v>Bicycle</c:v>
                </c:pt>
              </c:strCache>
              <c:extLst xmlns:c15="http://schemas.microsoft.com/office/drawing/2012/chart"/>
            </c:strRef>
          </c:tx>
          <c:spPr>
            <a:ln w="28575" cap="rnd">
              <a:solidFill>
                <a:srgbClr val="CDDA28"/>
              </a:solidFill>
              <a:round/>
            </a:ln>
            <a:effectLst/>
          </c:spPr>
          <c:marker>
            <c:symbol val="none"/>
          </c:marker>
          <c:cat>
            <c:strRef>
              <c:f>'Travel Trends'!$B$35:$G$35</c:f>
              <c:strCache>
                <c:ptCount val="6"/>
                <c:pt idx="0">
                  <c:v>2013/14</c:v>
                </c:pt>
                <c:pt idx="1">
                  <c:v>2014/15</c:v>
                </c:pt>
                <c:pt idx="2">
                  <c:v>2015/16</c:v>
                </c:pt>
                <c:pt idx="3">
                  <c:v>2016/17</c:v>
                </c:pt>
                <c:pt idx="4">
                  <c:v>2017/18</c:v>
                </c:pt>
                <c:pt idx="5">
                  <c:v>2018/19</c:v>
                </c:pt>
              </c:strCache>
              <c:extLst xmlns:c15="http://schemas.microsoft.com/office/drawing/2012/chart"/>
            </c:strRef>
          </c:cat>
          <c:val>
            <c:numRef>
              <c:f>'Travel Trends'!$B$37:$G$37</c:f>
              <c:numCache>
                <c:formatCode>#,##0</c:formatCode>
                <c:ptCount val="6"/>
                <c:pt idx="0">
                  <c:v>0</c:v>
                </c:pt>
                <c:pt idx="1">
                  <c:v>1</c:v>
                </c:pt>
                <c:pt idx="2">
                  <c:v>0</c:v>
                </c:pt>
                <c:pt idx="3">
                  <c:v>1</c:v>
                </c:pt>
                <c:pt idx="4">
                  <c:v>0</c:v>
                </c:pt>
                <c:pt idx="5">
                  <c:v>0.431034482758621</c:v>
                </c:pt>
              </c:numCache>
              <c:extLst xmlns:c15="http://schemas.microsoft.com/office/drawing/2012/chart"/>
            </c:numRef>
          </c:val>
          <c:smooth val="0"/>
        </c:ser>
        <c:ser>
          <c:idx val="2"/>
          <c:order val="2"/>
          <c:tx>
            <c:strRef>
              <c:f>'Travel Trends'!$A$38</c:f>
              <c:strCache>
                <c:ptCount val="1"/>
                <c:pt idx="0">
                  <c:v>Car</c:v>
                </c:pt>
              </c:strCache>
            </c:strRef>
          </c:tx>
          <c:spPr>
            <a:ln w="28575" cap="rnd">
              <a:solidFill>
                <a:srgbClr val="447BBE"/>
              </a:solidFill>
              <a:round/>
            </a:ln>
            <a:effectLst/>
          </c:spPr>
          <c:marker>
            <c:symbol val="none"/>
          </c:marker>
          <c:cat>
            <c:strRef>
              <c:f>'Travel Trends'!$B$35:$G$35</c:f>
              <c:strCache>
                <c:ptCount val="6"/>
                <c:pt idx="0">
                  <c:v>2013/14</c:v>
                </c:pt>
                <c:pt idx="1">
                  <c:v>2014/15</c:v>
                </c:pt>
                <c:pt idx="2">
                  <c:v>2015/16</c:v>
                </c:pt>
                <c:pt idx="3">
                  <c:v>2016/17</c:v>
                </c:pt>
                <c:pt idx="4">
                  <c:v>2017/18</c:v>
                </c:pt>
                <c:pt idx="5">
                  <c:v>2018/19</c:v>
                </c:pt>
              </c:strCache>
            </c:strRef>
          </c:cat>
          <c:val>
            <c:numRef>
              <c:f>'Travel Trends'!$B$38:$G$38</c:f>
              <c:numCache>
                <c:formatCode>#,##0</c:formatCode>
                <c:ptCount val="6"/>
                <c:pt idx="0">
                  <c:v>30</c:v>
                </c:pt>
                <c:pt idx="1">
                  <c:v>30</c:v>
                </c:pt>
                <c:pt idx="2">
                  <c:v>30</c:v>
                </c:pt>
                <c:pt idx="3">
                  <c:v>36</c:v>
                </c:pt>
                <c:pt idx="4">
                  <c:v>31</c:v>
                </c:pt>
                <c:pt idx="5">
                  <c:v>35.344827586206897</c:v>
                </c:pt>
              </c:numCache>
            </c:numRef>
          </c:val>
          <c:smooth val="0"/>
        </c:ser>
        <c:ser>
          <c:idx val="3"/>
          <c:order val="3"/>
          <c:tx>
            <c:strRef>
              <c:f>'Travel Trends'!$A$39</c:f>
              <c:strCache>
                <c:ptCount val="1"/>
                <c:pt idx="0">
                  <c:v>Bus</c:v>
                </c:pt>
              </c:strCache>
            </c:strRef>
          </c:tx>
          <c:spPr>
            <a:ln w="28575" cap="rnd">
              <a:solidFill>
                <a:srgbClr val="061F52"/>
              </a:solidFill>
              <a:round/>
            </a:ln>
            <a:effectLst/>
          </c:spPr>
          <c:marker>
            <c:symbol val="none"/>
          </c:marker>
          <c:cat>
            <c:strRef>
              <c:f>'Travel Trends'!$B$35:$G$35</c:f>
              <c:strCache>
                <c:ptCount val="6"/>
                <c:pt idx="0">
                  <c:v>2013/14</c:v>
                </c:pt>
                <c:pt idx="1">
                  <c:v>2014/15</c:v>
                </c:pt>
                <c:pt idx="2">
                  <c:v>2015/16</c:v>
                </c:pt>
                <c:pt idx="3">
                  <c:v>2016/17</c:v>
                </c:pt>
                <c:pt idx="4">
                  <c:v>2017/18</c:v>
                </c:pt>
                <c:pt idx="5">
                  <c:v>2018/19</c:v>
                </c:pt>
              </c:strCache>
            </c:strRef>
          </c:cat>
          <c:val>
            <c:numRef>
              <c:f>'Travel Trends'!$B$39:$G$39</c:f>
              <c:numCache>
                <c:formatCode>#,##0</c:formatCode>
                <c:ptCount val="6"/>
                <c:pt idx="0">
                  <c:v>46</c:v>
                </c:pt>
                <c:pt idx="1">
                  <c:v>48</c:v>
                </c:pt>
                <c:pt idx="2">
                  <c:v>49</c:v>
                </c:pt>
                <c:pt idx="3">
                  <c:v>45</c:v>
                </c:pt>
                <c:pt idx="4">
                  <c:v>50</c:v>
                </c:pt>
                <c:pt idx="5">
                  <c:v>48.060344827586199</c:v>
                </c:pt>
              </c:numCache>
            </c:numRef>
          </c:val>
          <c:smooth val="0"/>
        </c:ser>
        <c:dLbls>
          <c:showLegendKey val="0"/>
          <c:showVal val="0"/>
          <c:showCatName val="0"/>
          <c:showSerName val="0"/>
          <c:showPercent val="0"/>
          <c:showBubbleSize val="0"/>
        </c:dLbls>
        <c:smooth val="0"/>
        <c:axId val="727040336"/>
        <c:axId val="727032888"/>
        <c:extLst/>
      </c:lineChart>
      <c:catAx>
        <c:axId val="727040336"/>
        <c:scaling>
          <c:orientation val="minMax"/>
        </c:scaling>
        <c:delete val="0"/>
        <c:axPos val="b"/>
        <c:numFmt formatCode="General" sourceLinked="1"/>
        <c:majorTickMark val="out"/>
        <c:minorTickMark val="none"/>
        <c:tickLblPos val="nextTo"/>
        <c:spPr>
          <a:noFill/>
          <a:ln w="9525" cap="flat" cmpd="sng" algn="ctr">
            <a:solidFill>
              <a:schemeClr val="bg1">
                <a:lumMod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032888"/>
        <c:crosses val="autoZero"/>
        <c:auto val="1"/>
        <c:lblAlgn val="ctr"/>
        <c:lblOffset val="100"/>
        <c:noMultiLvlLbl val="0"/>
      </c:catAx>
      <c:valAx>
        <c:axId val="727032888"/>
        <c:scaling>
          <c:orientation val="minMax"/>
          <c:max val="100"/>
        </c:scaling>
        <c:delete val="0"/>
        <c:axPos val="l"/>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04033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r>
              <a:rPr lang="en-GB" sz="1050" b="1">
                <a:solidFill>
                  <a:schemeClr val="tx1">
                    <a:lumMod val="50000"/>
                    <a:lumOff val="50000"/>
                  </a:schemeClr>
                </a:solidFill>
              </a:rPr>
              <a:t>Figure 5: Proportion of primary school pupils</a:t>
            </a:r>
            <a:r>
              <a:rPr lang="en-GB" sz="1050" b="1" baseline="0">
                <a:solidFill>
                  <a:schemeClr val="tx1">
                    <a:lumMod val="50000"/>
                    <a:lumOff val="50000"/>
                  </a:schemeClr>
                </a:solidFill>
              </a:rPr>
              <a:t> who walk all of the way to/from school (%)</a:t>
            </a:r>
            <a:endParaRPr lang="en-GB" sz="1050" b="1">
              <a:solidFill>
                <a:schemeClr val="tx1">
                  <a:lumMod val="50000"/>
                  <a:lumOff val="50000"/>
                </a:schemeClr>
              </a:solidFill>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endParaRPr lang="en-US"/>
        </a:p>
      </c:txPr>
    </c:title>
    <c:autoTitleDeleted val="0"/>
    <c:plotArea>
      <c:layout/>
      <c:barChart>
        <c:barDir val="bar"/>
        <c:grouping val="percentStacked"/>
        <c:varyColors val="0"/>
        <c:ser>
          <c:idx val="0"/>
          <c:order val="0"/>
          <c:tx>
            <c:strRef>
              <c:f>'Walking to from school'!$A$5</c:f>
              <c:strCache>
                <c:ptCount val="1"/>
                <c:pt idx="0">
                  <c:v>All of the way</c:v>
                </c:pt>
              </c:strCache>
            </c:strRef>
          </c:tx>
          <c:spPr>
            <a:solidFill>
              <a:schemeClr val="accent1">
                <a:shade val="76000"/>
              </a:schemeClr>
            </a:solidFill>
            <a:ln>
              <a:solidFill>
                <a:srgbClr val="061F52"/>
              </a:solidFill>
            </a:ln>
            <a:effectLst/>
          </c:spPr>
          <c:invertIfNegative val="0"/>
          <c:dPt>
            <c:idx val="0"/>
            <c:invertIfNegative val="0"/>
            <c:bubble3D val="0"/>
            <c:spPr>
              <a:solidFill>
                <a:srgbClr val="061F52"/>
              </a:solidFill>
              <a:ln>
                <a:solidFill>
                  <a:srgbClr val="061F52"/>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'Walking to from school'!$B$4</c:f>
              <c:strCache>
                <c:ptCount val="1"/>
                <c:pt idx="0">
                  <c:v>Primary (%)</c:v>
                </c:pt>
              </c:strCache>
            </c:strRef>
          </c:cat>
          <c:val>
            <c:numRef>
              <c:f>'Walking to from school'!$B$5</c:f>
              <c:numCache>
                <c:formatCode>#,##0</c:formatCode>
                <c:ptCount val="1"/>
                <c:pt idx="0">
                  <c:v>85.18518518518519</c:v>
                </c:pt>
              </c:numCache>
            </c:numRef>
          </c:val>
        </c:ser>
        <c:ser>
          <c:idx val="1"/>
          <c:order val="1"/>
          <c:tx>
            <c:strRef>
              <c:f>'Walking to from school'!$A$6</c:f>
              <c:strCache>
                <c:ptCount val="1"/>
                <c:pt idx="0">
                  <c:v>Part of the way</c:v>
                </c:pt>
              </c:strCache>
            </c:strRef>
          </c:tx>
          <c:spPr>
            <a:solidFill>
              <a:srgbClr val="FFB718"/>
            </a:solidFill>
            <a:ln>
              <a:solidFill>
                <a:srgbClr val="061F52"/>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'Walking to from school'!$B$4</c:f>
              <c:strCache>
                <c:ptCount val="1"/>
                <c:pt idx="0">
                  <c:v>Primary (%)</c:v>
                </c:pt>
              </c:strCache>
            </c:strRef>
          </c:cat>
          <c:val>
            <c:numRef>
              <c:f>'Walking to from school'!$B$6</c:f>
              <c:numCache>
                <c:formatCode>#,##0</c:formatCode>
                <c:ptCount val="1"/>
                <c:pt idx="0">
                  <c:v>14.814814814814815</c:v>
                </c:pt>
              </c:numCache>
            </c:numRef>
          </c:val>
        </c:ser>
        <c:dLbls>
          <c:showLegendKey val="0"/>
          <c:showVal val="0"/>
          <c:showCatName val="0"/>
          <c:showSerName val="0"/>
          <c:showPercent val="0"/>
          <c:showBubbleSize val="0"/>
        </c:dLbls>
        <c:gapWidth val="150"/>
        <c:overlap val="100"/>
        <c:axId val="727036808"/>
        <c:axId val="727038376"/>
      </c:barChart>
      <c:catAx>
        <c:axId val="727036808"/>
        <c:scaling>
          <c:orientation val="minMax"/>
        </c:scaling>
        <c:delete val="1"/>
        <c:axPos val="l"/>
        <c:numFmt formatCode="General" sourceLinked="1"/>
        <c:majorTickMark val="none"/>
        <c:minorTickMark val="none"/>
        <c:tickLblPos val="nextTo"/>
        <c:crossAx val="727038376"/>
        <c:crosses val="autoZero"/>
        <c:auto val="1"/>
        <c:lblAlgn val="ctr"/>
        <c:lblOffset val="100"/>
        <c:noMultiLvlLbl val="0"/>
      </c:catAx>
      <c:valAx>
        <c:axId val="727038376"/>
        <c:scaling>
          <c:orientation val="minMax"/>
          <c:min val="0"/>
        </c:scaling>
        <c:delete val="0"/>
        <c:axPos val="b"/>
        <c:numFmt formatCode="0%" sourceLinked="1"/>
        <c:majorTickMark val="none"/>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270368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r>
              <a:rPr lang="en-GB" sz="1050" b="1">
                <a:solidFill>
                  <a:schemeClr val="tx1">
                    <a:lumMod val="50000"/>
                    <a:lumOff val="50000"/>
                  </a:schemeClr>
                </a:solidFill>
              </a:rPr>
              <a:t>Figure 6: Total</a:t>
            </a:r>
            <a:r>
              <a:rPr lang="en-GB" sz="1050" b="1" baseline="0">
                <a:solidFill>
                  <a:schemeClr val="tx1">
                    <a:lumMod val="50000"/>
                    <a:lumOff val="50000"/>
                  </a:schemeClr>
                </a:solidFill>
              </a:rPr>
              <a:t> time spent walking to school per day</a:t>
            </a:r>
            <a:endParaRPr lang="en-GB" sz="1050" b="1">
              <a:solidFill>
                <a:schemeClr val="tx1">
                  <a:lumMod val="50000"/>
                  <a:lumOff val="50000"/>
                </a:schemeClr>
              </a:solidFill>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endParaRPr lang="en-US"/>
        </a:p>
      </c:txPr>
    </c:title>
    <c:autoTitleDeleted val="0"/>
    <c:plotArea>
      <c:layout/>
      <c:doughnutChart>
        <c:varyColors val="1"/>
        <c:ser>
          <c:idx val="0"/>
          <c:order val="0"/>
          <c:spPr>
            <a:ln>
              <a:solidFill>
                <a:srgbClr val="061F52"/>
              </a:solidFill>
            </a:ln>
          </c:spPr>
          <c:dPt>
            <c:idx val="0"/>
            <c:bubble3D val="0"/>
            <c:spPr>
              <a:solidFill>
                <a:schemeClr val="accent1">
                  <a:shade val="58000"/>
                </a:schemeClr>
              </a:solidFill>
              <a:ln>
                <a:solidFill>
                  <a:srgbClr val="061F52"/>
                </a:solidFill>
              </a:ln>
              <a:effectLst/>
            </c:spPr>
          </c:dPt>
          <c:dPt>
            <c:idx val="1"/>
            <c:bubble3D val="0"/>
            <c:spPr>
              <a:solidFill>
                <a:schemeClr val="accent1">
                  <a:shade val="86000"/>
                </a:schemeClr>
              </a:solidFill>
              <a:ln>
                <a:solidFill>
                  <a:srgbClr val="061F52"/>
                </a:solidFill>
              </a:ln>
              <a:effectLst/>
            </c:spPr>
          </c:dPt>
          <c:dPt>
            <c:idx val="2"/>
            <c:bubble3D val="0"/>
            <c:spPr>
              <a:solidFill>
                <a:schemeClr val="accent1">
                  <a:tint val="86000"/>
                </a:schemeClr>
              </a:solidFill>
              <a:ln>
                <a:solidFill>
                  <a:srgbClr val="061F52"/>
                </a:solidFill>
              </a:ln>
              <a:effectLst/>
            </c:spPr>
          </c:dPt>
          <c:dPt>
            <c:idx val="3"/>
            <c:bubble3D val="0"/>
            <c:spPr>
              <a:solidFill>
                <a:schemeClr val="accent1">
                  <a:tint val="58000"/>
                </a:schemeClr>
              </a:solidFill>
              <a:ln>
                <a:solidFill>
                  <a:srgbClr val="061F52"/>
                </a:solidFill>
              </a:ln>
              <a:effectLst/>
            </c:spPr>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'Walking to from school'!$A$34:$A$37</c:f>
              <c:strCache>
                <c:ptCount val="4"/>
                <c:pt idx="0">
                  <c:v>10 mins or less</c:v>
                </c:pt>
                <c:pt idx="1">
                  <c:v>11-20 mins</c:v>
                </c:pt>
                <c:pt idx="2">
                  <c:v>21-30 mins</c:v>
                </c:pt>
                <c:pt idx="3">
                  <c:v>more than 30 mins</c:v>
                </c:pt>
              </c:strCache>
            </c:strRef>
          </c:cat>
          <c:val>
            <c:numRef>
              <c:f>'Walking to from school'!$B$34:$B$37</c:f>
              <c:numCache>
                <c:formatCode>#,##0</c:formatCode>
                <c:ptCount val="4"/>
                <c:pt idx="0">
                  <c:v>26.543209876543209</c:v>
                </c:pt>
                <c:pt idx="1">
                  <c:v>17.901234567901234</c:v>
                </c:pt>
                <c:pt idx="2">
                  <c:v>27.777777777777779</c:v>
                </c:pt>
                <c:pt idx="3">
                  <c:v>27.777777777777779</c:v>
                </c:pt>
              </c:numCache>
            </c:numRef>
          </c:val>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r>
              <a:rPr lang="en-US" sz="1050" b="1">
                <a:solidFill>
                  <a:schemeClr val="tx1">
                    <a:lumMod val="50000"/>
                    <a:lumOff val="50000"/>
                  </a:schemeClr>
                </a:solidFill>
              </a:rPr>
              <a:t>Figure 9: Distance from</a:t>
            </a:r>
            <a:r>
              <a:rPr lang="en-US" sz="1050" b="1" baseline="0">
                <a:solidFill>
                  <a:schemeClr val="tx1">
                    <a:lumMod val="50000"/>
                    <a:lumOff val="50000"/>
                  </a:schemeClr>
                </a:solidFill>
              </a:rPr>
              <a:t> pupil's home to primary school by main mode of transport used (0-1 miles)</a:t>
            </a:r>
            <a:endParaRPr lang="en-US" sz="1050" b="1">
              <a:solidFill>
                <a:schemeClr val="tx1">
                  <a:lumMod val="50000"/>
                  <a:lumOff val="50000"/>
                </a:schemeClr>
              </a:solidFill>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endParaRPr lang="en-US"/>
        </a:p>
      </c:txPr>
    </c:title>
    <c:autoTitleDeleted val="0"/>
    <c:plotArea>
      <c:layout>
        <c:manualLayout>
          <c:layoutTarget val="inner"/>
          <c:xMode val="edge"/>
          <c:yMode val="edge"/>
          <c:x val="0.343507874015748"/>
          <c:y val="0.25715405365995919"/>
          <c:w val="0.32409536307961506"/>
          <c:h val="0.54015893846602503"/>
        </c:manualLayout>
      </c:layout>
      <c:doughnutChart>
        <c:varyColors val="1"/>
        <c:ser>
          <c:idx val="0"/>
          <c:order val="0"/>
          <c:tx>
            <c:strRef>
              <c:f>'Distance to School'!$B$28</c:f>
              <c:strCache>
                <c:ptCount val="1"/>
                <c:pt idx="0">
                  <c:v>0-1 mile (%) </c:v>
                </c:pt>
              </c:strCache>
            </c:strRef>
          </c:tx>
          <c:spPr>
            <a:ln w="3175">
              <a:solidFill>
                <a:srgbClr val="061F52"/>
              </a:solidFill>
            </a:ln>
          </c:spPr>
          <c:dPt>
            <c:idx val="0"/>
            <c:bubble3D val="0"/>
            <c:spPr>
              <a:solidFill>
                <a:srgbClr val="FFB718"/>
              </a:solidFill>
              <a:ln w="3175">
                <a:solidFill>
                  <a:srgbClr val="061F52"/>
                </a:solidFill>
              </a:ln>
              <a:effectLst/>
            </c:spPr>
          </c:dPt>
          <c:dPt>
            <c:idx val="1"/>
            <c:bubble3D val="0"/>
            <c:spPr>
              <a:solidFill>
                <a:srgbClr val="CDDA28"/>
              </a:solidFill>
              <a:ln w="3175">
                <a:solidFill>
                  <a:srgbClr val="061F52"/>
                </a:solidFill>
              </a:ln>
              <a:effectLst/>
            </c:spPr>
          </c:dPt>
          <c:dPt>
            <c:idx val="2"/>
            <c:bubble3D val="0"/>
            <c:spPr>
              <a:solidFill>
                <a:srgbClr val="447BBE"/>
              </a:solidFill>
              <a:ln w="3175">
                <a:solidFill>
                  <a:srgbClr val="061F52"/>
                </a:solidFill>
              </a:ln>
              <a:effectLst/>
            </c:spPr>
          </c:dPt>
          <c:dPt>
            <c:idx val="3"/>
            <c:bubble3D val="0"/>
            <c:spPr>
              <a:solidFill>
                <a:srgbClr val="061F52"/>
              </a:solidFill>
              <a:ln w="3175">
                <a:solidFill>
                  <a:srgbClr val="061F52"/>
                </a:solidFill>
              </a:ln>
              <a:effectLst/>
            </c:spPr>
          </c:dPt>
          <c:dPt>
            <c:idx val="4"/>
            <c:bubble3D val="0"/>
            <c:spPr>
              <a:solidFill>
                <a:schemeClr val="accent1">
                  <a:lumMod val="20000"/>
                  <a:lumOff val="80000"/>
                </a:schemeClr>
              </a:solidFill>
              <a:ln w="3175">
                <a:solidFill>
                  <a:srgbClr val="061F52"/>
                </a:solidFill>
              </a:ln>
              <a:effectLst/>
            </c:spPr>
          </c:dPt>
          <c:dLbls>
            <c:dLbl>
              <c:idx val="1"/>
              <c:layout>
                <c:manualLayout>
                  <c:x val="3.3333333333333333E-2"/>
                  <c:y val="1.3888888888888888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dLbl>
              <c:idx val="3"/>
              <c:layout>
                <c:manualLayout>
                  <c:x val="-3.3333333333333381E-2"/>
                  <c:y val="-0.1018518518518518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dLbl>
              <c:idx val="4"/>
              <c:layout>
                <c:manualLayout>
                  <c:x val="8.3333333333333332E-3"/>
                  <c:y val="-0.1064814814814815"/>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extLst>
          </c:dLbls>
          <c:cat>
            <c:strRef>
              <c:f>'Distance to School'!$A$29:$A$33</c:f>
              <c:strCache>
                <c:ptCount val="5"/>
                <c:pt idx="0">
                  <c:v>Walking</c:v>
                </c:pt>
                <c:pt idx="1">
                  <c:v>Cycling</c:v>
                </c:pt>
                <c:pt idx="2">
                  <c:v>Car</c:v>
                </c:pt>
                <c:pt idx="3">
                  <c:v>Bus</c:v>
                </c:pt>
                <c:pt idx="4">
                  <c:v>Equal Journeys</c:v>
                </c:pt>
              </c:strCache>
            </c:strRef>
          </c:cat>
          <c:val>
            <c:numRef>
              <c:f>'Distance to School'!$B$29:$B$33</c:f>
              <c:numCache>
                <c:formatCode>0%</c:formatCode>
                <c:ptCount val="5"/>
                <c:pt idx="0">
                  <c:v>0.41544117647058798</c:v>
                </c:pt>
                <c:pt idx="1">
                  <c:v>1.4705882352941178E-2</c:v>
                </c:pt>
                <c:pt idx="2">
                  <c:v>0.54411764705882404</c:v>
                </c:pt>
                <c:pt idx="3">
                  <c:v>1.4705882352941201E-2</c:v>
                </c:pt>
                <c:pt idx="4">
                  <c:v>1.10294117647059E-2</c:v>
                </c:pt>
              </c:numCache>
            </c:numRef>
          </c:val>
          <c:extLst/>
        </c:ser>
        <c:dLbls>
          <c:showLegendKey val="0"/>
          <c:showVal val="0"/>
          <c:showCatName val="0"/>
          <c:showSerName val="0"/>
          <c:showPercent val="0"/>
          <c:showBubbleSize val="0"/>
          <c:showLeaderLines val="0"/>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r>
              <a:rPr lang="en-US" sz="1050" b="1">
                <a:solidFill>
                  <a:schemeClr val="tx1">
                    <a:lumMod val="50000"/>
                    <a:lumOff val="50000"/>
                  </a:schemeClr>
                </a:solidFill>
              </a:rPr>
              <a:t>Figure 9: Distance from</a:t>
            </a:r>
            <a:r>
              <a:rPr lang="en-US" sz="1050" b="1" baseline="0">
                <a:solidFill>
                  <a:schemeClr val="tx1">
                    <a:lumMod val="50000"/>
                    <a:lumOff val="50000"/>
                  </a:schemeClr>
                </a:solidFill>
              </a:rPr>
              <a:t> pupil's home to primary school by main mode of transport used (2-3 miles)</a:t>
            </a:r>
            <a:endParaRPr lang="en-US" sz="1050" b="1">
              <a:solidFill>
                <a:schemeClr val="tx1">
                  <a:lumMod val="50000"/>
                  <a:lumOff val="50000"/>
                </a:schemeClr>
              </a:solidFill>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endParaRPr lang="en-US"/>
        </a:p>
      </c:txPr>
    </c:title>
    <c:autoTitleDeleted val="0"/>
    <c:plotArea>
      <c:layout/>
      <c:doughnutChart>
        <c:varyColors val="1"/>
        <c:ser>
          <c:idx val="0"/>
          <c:order val="0"/>
          <c:tx>
            <c:strRef>
              <c:f>'Distance to School'!$C$28</c:f>
              <c:strCache>
                <c:ptCount val="1"/>
                <c:pt idx="0">
                  <c:v>2-3 miles (%)</c:v>
                </c:pt>
              </c:strCache>
            </c:strRef>
          </c:tx>
          <c:spPr>
            <a:ln w="3175">
              <a:solidFill>
                <a:srgbClr val="061F52"/>
              </a:solidFill>
            </a:ln>
          </c:spPr>
          <c:dPt>
            <c:idx val="0"/>
            <c:bubble3D val="0"/>
            <c:spPr>
              <a:solidFill>
                <a:srgbClr val="FFB718"/>
              </a:solidFill>
              <a:ln w="3175">
                <a:solidFill>
                  <a:srgbClr val="061F52"/>
                </a:solidFill>
              </a:ln>
              <a:effectLst/>
            </c:spPr>
          </c:dPt>
          <c:dPt>
            <c:idx val="1"/>
            <c:bubble3D val="0"/>
            <c:spPr>
              <a:solidFill>
                <a:schemeClr val="accent1">
                  <a:shade val="76000"/>
                </a:schemeClr>
              </a:solidFill>
              <a:ln w="3175">
                <a:solidFill>
                  <a:srgbClr val="061F52"/>
                </a:solidFill>
              </a:ln>
              <a:effectLst/>
            </c:spPr>
          </c:dPt>
          <c:dPt>
            <c:idx val="2"/>
            <c:bubble3D val="0"/>
            <c:spPr>
              <a:solidFill>
                <a:srgbClr val="447BBE"/>
              </a:solidFill>
              <a:ln w="3175">
                <a:solidFill>
                  <a:srgbClr val="061F52"/>
                </a:solidFill>
              </a:ln>
              <a:effectLst/>
            </c:spPr>
          </c:dPt>
          <c:dPt>
            <c:idx val="3"/>
            <c:bubble3D val="0"/>
            <c:spPr>
              <a:solidFill>
                <a:srgbClr val="061F52"/>
              </a:solidFill>
              <a:ln w="3175">
                <a:solidFill>
                  <a:srgbClr val="061F52"/>
                </a:solidFill>
              </a:ln>
              <a:effectLst/>
            </c:spPr>
          </c:dPt>
          <c:dPt>
            <c:idx val="4"/>
            <c:bubble3D val="0"/>
            <c:spPr>
              <a:solidFill>
                <a:schemeClr val="accent1">
                  <a:lumMod val="20000"/>
                  <a:lumOff val="80000"/>
                </a:schemeClr>
              </a:solidFill>
              <a:ln w="3175">
                <a:solidFill>
                  <a:srgbClr val="061F52"/>
                </a:solidFill>
              </a:ln>
              <a:effectLst/>
            </c:spPr>
          </c:dPt>
          <c:dLbls>
            <c:dLbl>
              <c:idx val="0"/>
              <c:layout>
                <c:manualLayout>
                  <c:x val="1.6666666666666666E-2"/>
                  <c:y val="-3.7037037037037035E-2"/>
                </c:manualLayout>
              </c:layout>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dLbl>
            <c:dLbl>
              <c:idx val="4"/>
              <c:layout>
                <c:manualLayout>
                  <c:x val="-1.1111111111111112E-2"/>
                  <c:y val="-9.2592592592592587E-2"/>
                </c:manualLayout>
              </c:layout>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extLst>
          </c:dLbls>
          <c:cat>
            <c:strRef>
              <c:f>'Distance to School'!$A$29:$A$33</c:f>
              <c:strCache>
                <c:ptCount val="5"/>
                <c:pt idx="0">
                  <c:v>Walking</c:v>
                </c:pt>
                <c:pt idx="1">
                  <c:v>Cycling</c:v>
                </c:pt>
                <c:pt idx="2">
                  <c:v>Car</c:v>
                </c:pt>
                <c:pt idx="3">
                  <c:v>Bus</c:v>
                </c:pt>
                <c:pt idx="4">
                  <c:v>Equal Journeys</c:v>
                </c:pt>
              </c:strCache>
            </c:strRef>
          </c:cat>
          <c:val>
            <c:numRef>
              <c:f>'Distance to School'!$C$29:$C$33</c:f>
              <c:numCache>
                <c:formatCode>0%</c:formatCode>
                <c:ptCount val="5"/>
                <c:pt idx="0">
                  <c:v>2.5477707006369425E-2</c:v>
                </c:pt>
                <c:pt idx="1">
                  <c:v>0</c:v>
                </c:pt>
                <c:pt idx="2">
                  <c:v>0.83439490445859898</c:v>
                </c:pt>
                <c:pt idx="3">
                  <c:v>0.13375796178343899</c:v>
                </c:pt>
                <c:pt idx="4">
                  <c:v>6.3694267515923561E-3</c:v>
                </c:pt>
              </c:numCache>
            </c:numRef>
          </c:val>
          <c:extLst/>
        </c:ser>
        <c:dLbls>
          <c:showLegendKey val="0"/>
          <c:showVal val="0"/>
          <c:showCatName val="0"/>
          <c:showSerName val="0"/>
          <c:showPercent val="0"/>
          <c:showBubbleSize val="0"/>
          <c:showLeaderLines val="0"/>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r>
              <a:rPr lang="en-US" sz="1050" b="1">
                <a:solidFill>
                  <a:schemeClr val="tx1">
                    <a:lumMod val="50000"/>
                    <a:lumOff val="50000"/>
                  </a:schemeClr>
                </a:solidFill>
              </a:rPr>
              <a:t>Figure 10: Distance from</a:t>
            </a:r>
            <a:r>
              <a:rPr lang="en-US" sz="1050" b="1" baseline="0">
                <a:solidFill>
                  <a:schemeClr val="tx1">
                    <a:lumMod val="50000"/>
                    <a:lumOff val="50000"/>
                  </a:schemeClr>
                </a:solidFill>
              </a:rPr>
              <a:t> pupil's home to post-primary school by main mode of transport used (0-3 miles)</a:t>
            </a:r>
            <a:endParaRPr lang="en-US" sz="1050" b="1">
              <a:solidFill>
                <a:schemeClr val="tx1">
                  <a:lumMod val="50000"/>
                  <a:lumOff val="50000"/>
                </a:schemeClr>
              </a:solidFill>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lumMod val="50000"/>
                  <a:lumOff val="50000"/>
                </a:schemeClr>
              </a:solidFill>
              <a:latin typeface="+mn-lt"/>
              <a:ea typeface="+mn-ea"/>
              <a:cs typeface="+mn-cs"/>
            </a:defRPr>
          </a:pPr>
          <a:endParaRPr lang="en-US"/>
        </a:p>
      </c:txPr>
    </c:title>
    <c:autoTitleDeleted val="0"/>
    <c:plotArea>
      <c:layout/>
      <c:doughnutChart>
        <c:varyColors val="1"/>
        <c:ser>
          <c:idx val="0"/>
          <c:order val="0"/>
          <c:tx>
            <c:strRef>
              <c:f>'Distance to School'!$B$38</c:f>
              <c:strCache>
                <c:ptCount val="1"/>
                <c:pt idx="0">
                  <c:v>0-3 mile (%) </c:v>
                </c:pt>
              </c:strCache>
            </c:strRef>
          </c:tx>
          <c:spPr>
            <a:ln w="3175">
              <a:solidFill>
                <a:srgbClr val="061F52"/>
              </a:solidFill>
            </a:ln>
          </c:spPr>
          <c:dPt>
            <c:idx val="0"/>
            <c:bubble3D val="0"/>
            <c:spPr>
              <a:solidFill>
                <a:srgbClr val="FFB718"/>
              </a:solidFill>
              <a:ln w="3175">
                <a:solidFill>
                  <a:srgbClr val="061F52"/>
                </a:solidFill>
              </a:ln>
              <a:effectLst/>
            </c:spPr>
          </c:dPt>
          <c:dPt>
            <c:idx val="1"/>
            <c:bubble3D val="0"/>
            <c:spPr>
              <a:solidFill>
                <a:srgbClr val="CDDA28"/>
              </a:solidFill>
              <a:ln w="3175">
                <a:solidFill>
                  <a:srgbClr val="061F52"/>
                </a:solidFill>
              </a:ln>
              <a:effectLst/>
            </c:spPr>
          </c:dPt>
          <c:dPt>
            <c:idx val="2"/>
            <c:bubble3D val="0"/>
            <c:spPr>
              <a:solidFill>
                <a:srgbClr val="447BBE"/>
              </a:solidFill>
              <a:ln w="3175">
                <a:solidFill>
                  <a:srgbClr val="061F52"/>
                </a:solidFill>
              </a:ln>
              <a:effectLst/>
            </c:spPr>
          </c:dPt>
          <c:dPt>
            <c:idx val="3"/>
            <c:bubble3D val="0"/>
            <c:spPr>
              <a:solidFill>
                <a:srgbClr val="061F52"/>
              </a:solidFill>
              <a:ln w="3175">
                <a:solidFill>
                  <a:srgbClr val="061F52"/>
                </a:solidFill>
              </a:ln>
              <a:effectLst/>
            </c:spPr>
          </c:dPt>
          <c:dPt>
            <c:idx val="4"/>
            <c:bubble3D val="0"/>
            <c:spPr>
              <a:solidFill>
                <a:schemeClr val="accent3">
                  <a:lumMod val="20000"/>
                  <a:lumOff val="80000"/>
                </a:schemeClr>
              </a:solidFill>
              <a:ln w="3175">
                <a:solidFill>
                  <a:srgbClr val="061F52"/>
                </a:solidFill>
              </a:ln>
              <a:effectLst/>
            </c:spPr>
          </c:dPt>
          <c:dPt>
            <c:idx val="5"/>
            <c:bubble3D val="0"/>
            <c:spPr>
              <a:solidFill>
                <a:schemeClr val="accent1">
                  <a:lumMod val="20000"/>
                  <a:lumOff val="80000"/>
                </a:schemeClr>
              </a:solidFill>
              <a:ln w="3175">
                <a:solidFill>
                  <a:srgbClr val="061F52"/>
                </a:solidFill>
              </a:ln>
              <a:effectLst/>
            </c:spPr>
          </c:dPt>
          <c:dLbls>
            <c:dLbl>
              <c:idx val="1"/>
              <c:layout>
                <c:manualLayout>
                  <c:x val="6.3888888888888787E-2"/>
                  <c:y val="3.2407407407407322E-2"/>
                </c:manualLayout>
              </c:layout>
              <c:showLegendKey val="0"/>
              <c:showVal val="1"/>
              <c:showCatName val="0"/>
              <c:showSerName val="0"/>
              <c:showPercent val="0"/>
              <c:showBubbleSize val="0"/>
              <c:extLst>
                <c:ext xmlns:c15="http://schemas.microsoft.com/office/drawing/2012/chart" uri="{CE6537A1-D6FC-4f65-9D91-7224C49458BB}"/>
              </c:extLst>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'Distance to School'!$A$39:$A$44</c:f>
              <c:strCache>
                <c:ptCount val="6"/>
                <c:pt idx="0">
                  <c:v>Walking</c:v>
                </c:pt>
                <c:pt idx="1">
                  <c:v>Cycling</c:v>
                </c:pt>
                <c:pt idx="2">
                  <c:v>Car</c:v>
                </c:pt>
                <c:pt idx="3">
                  <c:v>Bus</c:v>
                </c:pt>
                <c:pt idx="4">
                  <c:v>Train/Other</c:v>
                </c:pt>
                <c:pt idx="5">
                  <c:v>Equal Journeys</c:v>
                </c:pt>
              </c:strCache>
            </c:strRef>
          </c:cat>
          <c:val>
            <c:numRef>
              <c:f>'Distance to School'!$B$39:$B$44</c:f>
              <c:numCache>
                <c:formatCode>0%</c:formatCode>
                <c:ptCount val="6"/>
                <c:pt idx="0">
                  <c:v>0.28703704000000002</c:v>
                </c:pt>
                <c:pt idx="1">
                  <c:v>9.2592600000000001E-3</c:v>
                </c:pt>
                <c:pt idx="2">
                  <c:v>0.46296295999999998</c:v>
                </c:pt>
                <c:pt idx="3">
                  <c:v>0.23148147999999999</c:v>
                </c:pt>
                <c:pt idx="4">
                  <c:v>4.62963E-3</c:v>
                </c:pt>
                <c:pt idx="5">
                  <c:v>4.62963E-3</c:v>
                </c:pt>
              </c:numCache>
            </c:numRef>
          </c:val>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withinLinear" id="14">
  <a:schemeClr val="accent1"/>
</cs:colorStyle>
</file>

<file path=xl/charts/colors8.xml><?xml version="1.0" encoding="utf-8"?>
<cs:colorStyle xmlns:cs="http://schemas.microsoft.com/office/drawing/2012/chartStyle" xmlns:a="http://schemas.openxmlformats.org/drawingml/2006/main" meth="withinLinear" id="14">
  <a:schemeClr val="accent1"/>
</cs:colorStyle>
</file>

<file path=xl/charts/colors9.xml><?xml version="1.0" encoding="utf-8"?>
<cs:colorStyle xmlns:cs="http://schemas.microsoft.com/office/drawing/2012/chartStyle" xmlns:a="http://schemas.openxmlformats.org/drawingml/2006/main" meth="withinLinear" id="14">
  <a:schemeClr val="accent1"/>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1</xdr:col>
      <xdr:colOff>9525</xdr:colOff>
      <xdr:row>0</xdr:row>
      <xdr:rowOff>9525</xdr:rowOff>
    </xdr:from>
    <xdr:to>
      <xdr:col>13</xdr:col>
      <xdr:colOff>0</xdr:colOff>
      <xdr:row>8</xdr:row>
      <xdr:rowOff>260985</xdr:rowOff>
    </xdr:to>
    <xdr:sp macro="" textlink="">
      <xdr:nvSpPr>
        <xdr:cNvPr id="4" name="Rectangle 3"/>
        <xdr:cNvSpPr/>
      </xdr:nvSpPr>
      <xdr:spPr>
        <a:xfrm>
          <a:off x="619125" y="9525"/>
          <a:ext cx="7305675" cy="3261360"/>
        </a:xfrm>
        <a:prstGeom prst="rect">
          <a:avLst/>
        </a:prstGeom>
        <a:gradFill flip="none" rotWithShape="1">
          <a:gsLst>
            <a:gs pos="42000">
              <a:srgbClr val="061F52"/>
            </a:gs>
            <a:gs pos="100000">
              <a:srgbClr val="061F52">
                <a:alpha val="36000"/>
              </a:srgbClr>
            </a:gs>
            <a:gs pos="82000">
              <a:srgbClr val="061F52">
                <a:alpha val="58000"/>
              </a:srgbClr>
            </a:gs>
          </a:gsLst>
          <a:lin ang="54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en-GB"/>
        </a:p>
      </xdr:txBody>
    </xdr:sp>
    <xdr:clientData/>
  </xdr:twoCellAnchor>
  <xdr:twoCellAnchor>
    <xdr:from>
      <xdr:col>1</xdr:col>
      <xdr:colOff>142875</xdr:colOff>
      <xdr:row>11</xdr:row>
      <xdr:rowOff>38100</xdr:rowOff>
    </xdr:from>
    <xdr:to>
      <xdr:col>5</xdr:col>
      <xdr:colOff>457200</xdr:colOff>
      <xdr:row>19</xdr:row>
      <xdr:rowOff>133350</xdr:rowOff>
    </xdr:to>
    <xdr:pic>
      <xdr:nvPicPr>
        <xdr:cNvPr id="1025" name="Picture 6" descr="C:\Users\1208890\AppData\Local\Microsoft\Windows\Temporary Internet Files\Content.Outlook\W0A2E2YK\DFI - CMYK 14mm padding-01.jpg"/>
        <xdr:cNvPicPr>
          <a:picLocks noChangeAspect="1" noChangeArrowheads="1"/>
        </xdr:cNvPicPr>
      </xdr:nvPicPr>
      <xdr:blipFill>
        <a:blip xmlns:r="http://schemas.openxmlformats.org/officeDocument/2006/relationships" r:embed="rId1" cstate="print"/>
        <a:srcRect/>
        <a:stretch>
          <a:fillRect/>
        </a:stretch>
      </xdr:blipFill>
      <xdr:spPr bwMode="auto">
        <a:xfrm>
          <a:off x="752475" y="3162300"/>
          <a:ext cx="2752725" cy="1619250"/>
        </a:xfrm>
        <a:prstGeom prst="rect">
          <a:avLst/>
        </a:prstGeom>
        <a:noFill/>
        <a:ln w="9525">
          <a:noFill/>
          <a:miter lim="800000"/>
          <a:headEnd/>
          <a:tailEnd/>
        </a:ln>
      </xdr:spPr>
    </xdr:pic>
    <xdr:clientData/>
  </xdr:twoCellAnchor>
  <xdr:twoCellAnchor>
    <xdr:from>
      <xdr:col>8</xdr:col>
      <xdr:colOff>409575</xdr:colOff>
      <xdr:row>12</xdr:row>
      <xdr:rowOff>114300</xdr:rowOff>
    </xdr:from>
    <xdr:to>
      <xdr:col>12</xdr:col>
      <xdr:colOff>76200</xdr:colOff>
      <xdr:row>17</xdr:row>
      <xdr:rowOff>123825</xdr:rowOff>
    </xdr:to>
    <xdr:pic>
      <xdr:nvPicPr>
        <xdr:cNvPr id="1026" name="Picture 2" descr="image005"/>
        <xdr:cNvPicPr>
          <a:picLocks noChangeAspect="1" noChangeArrowheads="1"/>
        </xdr:cNvPicPr>
      </xdr:nvPicPr>
      <xdr:blipFill>
        <a:blip xmlns:r="http://schemas.openxmlformats.org/officeDocument/2006/relationships" r:embed="rId2" cstate="print"/>
        <a:srcRect/>
        <a:stretch>
          <a:fillRect/>
        </a:stretch>
      </xdr:blipFill>
      <xdr:spPr bwMode="auto">
        <a:xfrm>
          <a:off x="5286375" y="3429000"/>
          <a:ext cx="2105025" cy="962025"/>
        </a:xfrm>
        <a:prstGeom prst="rect">
          <a:avLst/>
        </a:prstGeom>
        <a:noFill/>
        <a:ln w="9525">
          <a:noFill/>
          <a:miter lim="800000"/>
          <a:headEnd/>
          <a:tailEnd/>
        </a:ln>
      </xdr:spPr>
    </xdr:pic>
    <xdr:clientData/>
  </xdr:twoCellAnchor>
  <xdr:oneCellAnchor>
    <xdr:from>
      <xdr:col>1</xdr:col>
      <xdr:colOff>285751</xdr:colOff>
      <xdr:row>1</xdr:row>
      <xdr:rowOff>28575</xdr:rowOff>
    </xdr:from>
    <xdr:ext cx="6858000" cy="918200"/>
    <xdr:sp macro="" textlink="">
      <xdr:nvSpPr>
        <xdr:cNvPr id="2" name="TextBox 1"/>
        <xdr:cNvSpPr txBox="1"/>
      </xdr:nvSpPr>
      <xdr:spPr>
        <a:xfrm>
          <a:off x="895351" y="361950"/>
          <a:ext cx="6858000" cy="91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2800" b="1">
              <a:solidFill>
                <a:schemeClr val="bg1"/>
              </a:solidFill>
              <a:latin typeface="Arial" panose="020B0604020202020204" pitchFamily="34" charset="0"/>
              <a:cs typeface="Arial" panose="020B0604020202020204" pitchFamily="34" charset="0"/>
            </a:rPr>
            <a:t>Travel to and from school</a:t>
          </a:r>
          <a:r>
            <a:rPr lang="en-GB" sz="2800" b="1" baseline="0">
              <a:solidFill>
                <a:schemeClr val="bg1"/>
              </a:solidFill>
              <a:latin typeface="Arial" panose="020B0604020202020204" pitchFamily="34" charset="0"/>
              <a:cs typeface="Arial" panose="020B0604020202020204" pitchFamily="34" charset="0"/>
            </a:rPr>
            <a:t> by pupils in Northern Ireland 2018/19</a:t>
          </a:r>
          <a:endParaRPr lang="en-GB" sz="2800" b="1">
            <a:solidFill>
              <a:schemeClr val="bg1"/>
            </a:solidFill>
            <a:latin typeface="Arial" panose="020B0604020202020204" pitchFamily="34" charset="0"/>
            <a:cs typeface="Arial" panose="020B0604020202020204" pitchFamily="34" charset="0"/>
          </a:endParaRPr>
        </a:p>
      </xdr:txBody>
    </xdr:sp>
    <xdr:clientData/>
  </xdr:oneCellAnchor>
  <xdr:oneCellAnchor>
    <xdr:from>
      <xdr:col>1</xdr:col>
      <xdr:colOff>314326</xdr:colOff>
      <xdr:row>4</xdr:row>
      <xdr:rowOff>466725</xdr:rowOff>
    </xdr:from>
    <xdr:ext cx="6858000" cy="264560"/>
    <xdr:sp macro="" textlink="">
      <xdr:nvSpPr>
        <xdr:cNvPr id="6" name="TextBox 5"/>
        <xdr:cNvSpPr txBox="1"/>
      </xdr:nvSpPr>
      <xdr:spPr>
        <a:xfrm>
          <a:off x="923926" y="1581150"/>
          <a:ext cx="685800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GB" sz="1100" b="0">
              <a:solidFill>
                <a:schemeClr val="bg1"/>
              </a:solidFill>
              <a:effectLst/>
              <a:latin typeface="Arial" panose="020B0604020202020204" pitchFamily="34" charset="0"/>
              <a:ea typeface="+mn-ea"/>
              <a:cs typeface="Arial" panose="020B0604020202020204" pitchFamily="34" charset="0"/>
            </a:rPr>
            <a:t>Findings from the Northern Ireland Continuous Household Survey 2018/19</a:t>
          </a:r>
          <a:endParaRPr lang="en-GB" sz="2000" b="0">
            <a:solidFill>
              <a:schemeClr val="bg1"/>
            </a:solidFill>
            <a:latin typeface="Arial" panose="020B0604020202020204" pitchFamily="34" charset="0"/>
            <a:cs typeface="Arial" panose="020B0604020202020204" pitchFamily="34" charset="0"/>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9</xdr:col>
      <xdr:colOff>0</xdr:colOff>
      <xdr:row>1</xdr:row>
      <xdr:rowOff>0</xdr:rowOff>
    </xdr:from>
    <xdr:to>
      <xdr:col>16</xdr:col>
      <xdr:colOff>33338</xdr:colOff>
      <xdr:row>14</xdr:row>
      <xdr:rowOff>166688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581025</xdr:colOff>
      <xdr:row>1</xdr:row>
      <xdr:rowOff>0</xdr:rowOff>
    </xdr:from>
    <xdr:to>
      <xdr:col>8</xdr:col>
      <xdr:colOff>4763</xdr:colOff>
      <xdr:row>14</xdr:row>
      <xdr:rowOff>166688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609599</xdr:colOff>
      <xdr:row>16</xdr:row>
      <xdr:rowOff>0</xdr:rowOff>
    </xdr:from>
    <xdr:to>
      <xdr:col>8</xdr:col>
      <xdr:colOff>104774</xdr:colOff>
      <xdr:row>31</xdr:row>
      <xdr:rowOff>47625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342900</xdr:colOff>
      <xdr:row>16</xdr:row>
      <xdr:rowOff>0</xdr:rowOff>
    </xdr:from>
    <xdr:to>
      <xdr:col>16</xdr:col>
      <xdr:colOff>33338</xdr:colOff>
      <xdr:row>31</xdr:row>
      <xdr:rowOff>47625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9524</xdr:colOff>
      <xdr:row>31</xdr:row>
      <xdr:rowOff>4761</xdr:rowOff>
    </xdr:from>
    <xdr:to>
      <xdr:col>8</xdr:col>
      <xdr:colOff>380999</xdr:colOff>
      <xdr:row>47</xdr:row>
      <xdr:rowOff>28574</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555625</xdr:colOff>
      <xdr:row>31</xdr:row>
      <xdr:rowOff>20637</xdr:rowOff>
    </xdr:from>
    <xdr:to>
      <xdr:col>16</xdr:col>
      <xdr:colOff>66675</xdr:colOff>
      <xdr:row>46</xdr:row>
      <xdr:rowOff>49212</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561975</xdr:colOff>
      <xdr:row>46</xdr:row>
      <xdr:rowOff>176212</xdr:rowOff>
    </xdr:from>
    <xdr:to>
      <xdr:col>8</xdr:col>
      <xdr:colOff>66675</xdr:colOff>
      <xdr:row>62</xdr:row>
      <xdr:rowOff>23812</xdr:rowOff>
    </xdr:to>
    <xdr:graphicFrame macro="">
      <xdr:nvGraphicFramePr>
        <xdr:cNvPr id="11" name="Chart 10"/>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47</xdr:row>
      <xdr:rowOff>0</xdr:rowOff>
    </xdr:from>
    <xdr:to>
      <xdr:col>16</xdr:col>
      <xdr:colOff>114300</xdr:colOff>
      <xdr:row>62</xdr:row>
      <xdr:rowOff>28575</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63</xdr:row>
      <xdr:rowOff>0</xdr:rowOff>
    </xdr:from>
    <xdr:to>
      <xdr:col>8</xdr:col>
      <xdr:colOff>114300</xdr:colOff>
      <xdr:row>78</xdr:row>
      <xdr:rowOff>28575</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9</xdr:col>
      <xdr:colOff>0</xdr:colOff>
      <xdr:row>63</xdr:row>
      <xdr:rowOff>0</xdr:rowOff>
    </xdr:from>
    <xdr:to>
      <xdr:col>16</xdr:col>
      <xdr:colOff>114300</xdr:colOff>
      <xdr:row>78</xdr:row>
      <xdr:rowOff>28575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infrastructure-ni.gov.uk/articles/travel-school-0" TargetMode="External"/><Relationship Id="rId1" Type="http://schemas.openxmlformats.org/officeDocument/2006/relationships/hyperlink" Target="mailto:asrb@infrastructure-ni.gov.uk?subject=Travel%20to%20School%20Statistics"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24"/>
  <sheetViews>
    <sheetView tabSelected="1" zoomScaleNormal="100" workbookViewId="0"/>
  </sheetViews>
  <sheetFormatPr defaultRowHeight="15" x14ac:dyDescent="0.25"/>
  <cols>
    <col min="1" max="16384" width="9.140625" style="208"/>
  </cols>
  <sheetData>
    <row r="1" spans="2:13" ht="26.25" x14ac:dyDescent="0.4">
      <c r="B1" s="212"/>
      <c r="C1" s="212"/>
      <c r="D1" s="212"/>
      <c r="E1" s="212"/>
      <c r="F1" s="212"/>
      <c r="G1" s="212"/>
      <c r="H1" s="212"/>
      <c r="I1" s="212"/>
      <c r="J1" s="212"/>
      <c r="K1" s="212"/>
      <c r="L1" s="212"/>
      <c r="M1" s="212"/>
    </row>
    <row r="2" spans="2:13" ht="23.25" x14ac:dyDescent="0.35">
      <c r="B2" s="209"/>
    </row>
    <row r="4" spans="2:13" ht="23.25" x14ac:dyDescent="0.35">
      <c r="B4" s="213"/>
      <c r="C4" s="213"/>
      <c r="D4" s="213"/>
      <c r="E4" s="213"/>
      <c r="F4" s="213"/>
      <c r="G4" s="213"/>
      <c r="H4" s="213"/>
      <c r="I4" s="213"/>
      <c r="J4" s="213"/>
      <c r="K4" s="213"/>
      <c r="L4" s="213"/>
      <c r="M4" s="213"/>
    </row>
    <row r="5" spans="2:13" ht="79.5" customHeight="1" x14ac:dyDescent="0.5">
      <c r="B5" s="216"/>
      <c r="C5" s="217"/>
      <c r="D5" s="217"/>
      <c r="E5" s="217"/>
      <c r="F5" s="217"/>
      <c r="G5" s="217"/>
      <c r="H5" s="217"/>
      <c r="I5" s="217"/>
      <c r="J5" s="217"/>
      <c r="K5" s="217"/>
      <c r="L5" s="217"/>
      <c r="M5" s="217"/>
    </row>
    <row r="6" spans="2:13" ht="23.25" customHeight="1" x14ac:dyDescent="0.4">
      <c r="B6" s="214"/>
      <c r="C6" s="215"/>
      <c r="D6" s="215"/>
      <c r="E6" s="215"/>
      <c r="F6" s="215"/>
      <c r="G6" s="215"/>
      <c r="H6" s="215"/>
      <c r="I6" s="215"/>
      <c r="J6" s="215"/>
      <c r="K6" s="215"/>
      <c r="L6" s="215"/>
      <c r="M6" s="215"/>
    </row>
    <row r="7" spans="2:13" ht="23.25" x14ac:dyDescent="0.35">
      <c r="B7" s="210"/>
      <c r="C7" s="210"/>
      <c r="D7" s="210"/>
      <c r="E7" s="210"/>
      <c r="F7" s="210"/>
      <c r="G7" s="210"/>
      <c r="H7" s="210"/>
      <c r="I7" s="210"/>
      <c r="J7" s="210"/>
      <c r="K7" s="210"/>
      <c r="L7" s="210"/>
      <c r="M7" s="210"/>
    </row>
    <row r="8" spans="2:13" ht="23.25" x14ac:dyDescent="0.35">
      <c r="B8" s="210"/>
      <c r="C8" s="210"/>
      <c r="D8" s="210"/>
      <c r="E8" s="210"/>
      <c r="F8" s="210"/>
      <c r="G8" s="210"/>
      <c r="H8" s="210"/>
      <c r="I8" s="210"/>
      <c r="J8" s="210"/>
      <c r="K8" s="210"/>
      <c r="L8" s="210"/>
      <c r="M8" s="210"/>
    </row>
    <row r="9" spans="2:13" ht="23.25" x14ac:dyDescent="0.35">
      <c r="B9" s="213"/>
      <c r="C9" s="213"/>
      <c r="D9" s="213"/>
      <c r="E9" s="213"/>
      <c r="F9" s="213"/>
      <c r="G9" s="213"/>
      <c r="H9" s="213"/>
      <c r="I9" s="213"/>
      <c r="J9" s="213"/>
      <c r="K9" s="213"/>
      <c r="L9" s="213"/>
      <c r="M9" s="213"/>
    </row>
    <row r="24" ht="17.25" customHeight="1" x14ac:dyDescent="0.25"/>
  </sheetData>
  <mergeCells count="5">
    <mergeCell ref="B1:M1"/>
    <mergeCell ref="B4:M4"/>
    <mergeCell ref="B9:M9"/>
    <mergeCell ref="B6:M6"/>
    <mergeCell ref="B5:M5"/>
  </mergeCells>
  <phoneticPr fontId="9" type="noConversion"/>
  <printOptions horizontalCentered="1" verticalCentered="1"/>
  <pageMargins left="0.74803149606299213" right="0.74803149606299213" top="0.98425196850393704" bottom="0.98425196850393704" header="0.51181102362204722" footer="0.51181102362204722"/>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A17" sqref="A17"/>
    </sheetView>
  </sheetViews>
  <sheetFormatPr defaultRowHeight="15" x14ac:dyDescent="0.25"/>
  <cols>
    <col min="2" max="2" width="10.85546875" customWidth="1"/>
    <col min="3" max="3" width="11.7109375" customWidth="1"/>
    <col min="4" max="4" width="12.140625" customWidth="1"/>
  </cols>
  <sheetData>
    <row r="1" spans="1:4" x14ac:dyDescent="0.25">
      <c r="A1" s="2" t="s">
        <v>37</v>
      </c>
      <c r="B1" s="3"/>
      <c r="C1" s="3"/>
      <c r="D1" s="3"/>
    </row>
    <row r="2" spans="1:4" x14ac:dyDescent="0.25">
      <c r="A2" s="6"/>
      <c r="B2" s="4"/>
      <c r="C2" s="4"/>
      <c r="D2" s="4"/>
    </row>
    <row r="3" spans="1:4" ht="15" customHeight="1" x14ac:dyDescent="0.25">
      <c r="A3" s="245" t="s">
        <v>26</v>
      </c>
      <c r="B3" s="247" t="s">
        <v>15</v>
      </c>
      <c r="C3" s="247" t="s">
        <v>35</v>
      </c>
      <c r="D3" s="247" t="s">
        <v>36</v>
      </c>
    </row>
    <row r="4" spans="1:4" ht="25.5" customHeight="1" x14ac:dyDescent="0.25">
      <c r="A4" s="246"/>
      <c r="B4" s="248"/>
      <c r="C4" s="249"/>
      <c r="D4" s="248"/>
    </row>
    <row r="5" spans="1:4" x14ac:dyDescent="0.25">
      <c r="A5" s="7"/>
      <c r="B5" s="8"/>
      <c r="C5" s="8"/>
      <c r="D5" s="8"/>
    </row>
    <row r="6" spans="1:4" x14ac:dyDescent="0.25">
      <c r="A6" s="3"/>
      <c r="B6" s="9"/>
      <c r="C6" s="9"/>
      <c r="D6" s="9"/>
    </row>
    <row r="7" spans="1:4" x14ac:dyDescent="0.25">
      <c r="A7" s="16" t="s">
        <v>27</v>
      </c>
      <c r="B7" s="10">
        <v>53710</v>
      </c>
      <c r="C7" s="10">
        <v>24466</v>
      </c>
      <c r="D7" s="10">
        <v>14478</v>
      </c>
    </row>
    <row r="8" spans="1:4" x14ac:dyDescent="0.25">
      <c r="A8" s="16" t="s">
        <v>28</v>
      </c>
      <c r="B8" s="10">
        <v>6204</v>
      </c>
      <c r="C8" s="10">
        <v>1272</v>
      </c>
      <c r="D8" s="10">
        <v>2025</v>
      </c>
    </row>
    <row r="9" spans="1:4" x14ac:dyDescent="0.25">
      <c r="A9" s="16" t="s">
        <v>29</v>
      </c>
      <c r="B9" s="10">
        <v>6568</v>
      </c>
      <c r="C9" s="10">
        <v>752</v>
      </c>
      <c r="D9" s="10">
        <v>2204</v>
      </c>
    </row>
    <row r="10" spans="1:4" x14ac:dyDescent="0.25">
      <c r="A10" s="16" t="s">
        <v>30</v>
      </c>
      <c r="B10" s="10">
        <v>9812</v>
      </c>
      <c r="C10" s="10">
        <v>727</v>
      </c>
      <c r="D10" s="10">
        <v>3226</v>
      </c>
    </row>
    <row r="11" spans="1:4" x14ac:dyDescent="0.25">
      <c r="A11" s="16" t="s">
        <v>31</v>
      </c>
      <c r="B11" s="10">
        <v>11262</v>
      </c>
      <c r="C11" s="10">
        <v>706</v>
      </c>
      <c r="D11" s="10">
        <v>3077</v>
      </c>
    </row>
    <row r="12" spans="1:4" x14ac:dyDescent="0.25">
      <c r="A12" s="16"/>
      <c r="B12" s="10"/>
      <c r="C12" s="10"/>
      <c r="D12" s="10"/>
    </row>
    <row r="13" spans="1:4" x14ac:dyDescent="0.25">
      <c r="A13" s="13" t="s">
        <v>18</v>
      </c>
      <c r="B13" s="14">
        <f>SUM(B7:B12)</f>
        <v>87556</v>
      </c>
      <c r="C13" s="14">
        <v>27922</v>
      </c>
      <c r="D13" s="14">
        <v>25011</v>
      </c>
    </row>
    <row r="14" spans="1:4" x14ac:dyDescent="0.25">
      <c r="A14" s="4"/>
      <c r="B14" s="4"/>
      <c r="C14" s="4"/>
      <c r="D14" s="4"/>
    </row>
    <row r="17" spans="1:1" x14ac:dyDescent="0.25">
      <c r="A17" t="s">
        <v>53</v>
      </c>
    </row>
  </sheetData>
  <mergeCells count="4">
    <mergeCell ref="A3:A4"/>
    <mergeCell ref="B3:B4"/>
    <mergeCell ref="C3:C4"/>
    <mergeCell ref="D3:D4"/>
  </mergeCells>
  <phoneticPr fontId="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
  <sheetViews>
    <sheetView zoomScale="85" zoomScaleNormal="85" workbookViewId="0"/>
  </sheetViews>
  <sheetFormatPr defaultRowHeight="15" x14ac:dyDescent="0.2"/>
  <cols>
    <col min="1" max="1" width="32.140625" style="176" customWidth="1"/>
    <col min="2" max="2" width="18.7109375" style="176" bestFit="1" customWidth="1"/>
    <col min="3" max="3" width="24" style="176" bestFit="1" customWidth="1"/>
    <col min="4" max="4" width="18" style="176" bestFit="1" customWidth="1"/>
    <col min="5" max="5" width="16.140625" style="176" customWidth="1"/>
    <col min="6" max="6" width="10.42578125" style="176" bestFit="1" customWidth="1"/>
    <col min="7" max="10" width="9.140625" style="176"/>
    <col min="11" max="11" width="10.42578125" style="176" bestFit="1" customWidth="1"/>
    <col min="12" max="16384" width="9.140625" style="176"/>
  </cols>
  <sheetData>
    <row r="1" spans="1:9" ht="15.75" x14ac:dyDescent="0.25">
      <c r="A1" s="90" t="s">
        <v>171</v>
      </c>
    </row>
    <row r="3" spans="1:9" s="184" customFormat="1" ht="15.75" x14ac:dyDescent="0.25">
      <c r="A3" s="64" t="s">
        <v>176</v>
      </c>
    </row>
    <row r="4" spans="1:9" ht="15.75" x14ac:dyDescent="0.25">
      <c r="A4" s="162"/>
      <c r="B4" s="163" t="s">
        <v>61</v>
      </c>
      <c r="C4" s="163" t="s">
        <v>62</v>
      </c>
    </row>
    <row r="5" spans="1:9" x14ac:dyDescent="0.2">
      <c r="A5" s="178" t="s">
        <v>73</v>
      </c>
      <c r="B5" s="165">
        <v>50.092081031307551</v>
      </c>
      <c r="C5" s="165">
        <v>19.480519000000001</v>
      </c>
    </row>
    <row r="6" spans="1:9" x14ac:dyDescent="0.2">
      <c r="A6" s="179" t="s">
        <v>74</v>
      </c>
      <c r="B6" s="167">
        <v>28.913443830570902</v>
      </c>
      <c r="C6" s="167">
        <v>27.272727</v>
      </c>
    </row>
    <row r="7" spans="1:9" x14ac:dyDescent="0.2">
      <c r="A7" s="178" t="s">
        <v>79</v>
      </c>
      <c r="B7" s="165">
        <v>20.994475138121548</v>
      </c>
      <c r="C7" s="165">
        <v>53.246752999999998</v>
      </c>
    </row>
    <row r="8" spans="1:9" ht="15.75" x14ac:dyDescent="0.25">
      <c r="A8" s="185" t="s">
        <v>65</v>
      </c>
      <c r="B8" s="186">
        <v>540</v>
      </c>
      <c r="C8" s="186">
        <v>462</v>
      </c>
    </row>
    <row r="9" spans="1:9" ht="15" customHeight="1" x14ac:dyDescent="0.25">
      <c r="A9" s="187"/>
      <c r="B9" s="188"/>
      <c r="C9" s="188"/>
      <c r="D9" s="184"/>
    </row>
    <row r="11" spans="1:9" s="184" customFormat="1" ht="15.75" x14ac:dyDescent="0.25">
      <c r="A11" s="89" t="s">
        <v>177</v>
      </c>
    </row>
    <row r="12" spans="1:9" ht="15.75" x14ac:dyDescent="0.25">
      <c r="A12" s="162"/>
      <c r="B12" s="163" t="s">
        <v>77</v>
      </c>
      <c r="C12" s="163" t="s">
        <v>78</v>
      </c>
      <c r="E12" s="184"/>
      <c r="F12" s="184"/>
      <c r="G12" s="184"/>
      <c r="H12" s="184"/>
      <c r="I12" s="184"/>
    </row>
    <row r="13" spans="1:9" x14ac:dyDescent="0.2">
      <c r="A13" s="189" t="s">
        <v>73</v>
      </c>
      <c r="B13" s="190">
        <v>0.6262295081967213</v>
      </c>
      <c r="C13" s="190">
        <v>0.34468085106382979</v>
      </c>
    </row>
    <row r="14" spans="1:9" x14ac:dyDescent="0.2">
      <c r="A14" s="191" t="s">
        <v>74</v>
      </c>
      <c r="B14" s="192">
        <v>0.28852459016393445</v>
      </c>
      <c r="C14" s="192">
        <v>0.29361702127659572</v>
      </c>
    </row>
    <row r="15" spans="1:9" x14ac:dyDescent="0.2">
      <c r="A15" s="189" t="s">
        <v>79</v>
      </c>
      <c r="B15" s="190">
        <v>8.5245901639344257E-2</v>
      </c>
      <c r="C15" s="190">
        <v>0.36170212765957449</v>
      </c>
    </row>
    <row r="16" spans="1:9" ht="15.75" x14ac:dyDescent="0.25">
      <c r="A16" s="193" t="s">
        <v>65</v>
      </c>
      <c r="B16" s="194">
        <v>305</v>
      </c>
      <c r="C16" s="194">
        <v>235</v>
      </c>
    </row>
    <row r="18" spans="1:15" x14ac:dyDescent="0.2">
      <c r="A18" s="195"/>
      <c r="B18" s="195"/>
      <c r="C18" s="195"/>
      <c r="D18" s="195"/>
    </row>
    <row r="19" spans="1:15" s="184" customFormat="1" ht="15.75" x14ac:dyDescent="0.25">
      <c r="A19" s="89" t="s">
        <v>178</v>
      </c>
      <c r="D19" s="196"/>
      <c r="O19" s="176"/>
    </row>
    <row r="20" spans="1:15" ht="15.75" x14ac:dyDescent="0.25">
      <c r="A20" s="162"/>
      <c r="B20" s="163" t="s">
        <v>77</v>
      </c>
      <c r="C20" s="163" t="s">
        <v>78</v>
      </c>
      <c r="D20" s="195"/>
      <c r="E20" s="184"/>
      <c r="F20" s="184"/>
      <c r="G20" s="184"/>
      <c r="H20" s="184"/>
      <c r="I20" s="184"/>
    </row>
    <row r="21" spans="1:15" x14ac:dyDescent="0.2">
      <c r="A21" s="189" t="s">
        <v>73</v>
      </c>
      <c r="B21" s="190">
        <v>0.84444444444444444</v>
      </c>
      <c r="C21" s="190">
        <v>0.15555555555555556</v>
      </c>
      <c r="D21" s="195"/>
    </row>
    <row r="22" spans="1:15" x14ac:dyDescent="0.2">
      <c r="A22" s="191" t="s">
        <v>74</v>
      </c>
      <c r="B22" s="197">
        <v>0.80952380952380953</v>
      </c>
      <c r="C22" s="197">
        <v>0.19047619047619047</v>
      </c>
      <c r="D22" s="195"/>
    </row>
    <row r="23" spans="1:15" x14ac:dyDescent="0.2">
      <c r="A23" s="189" t="s">
        <v>79</v>
      </c>
      <c r="B23" s="190">
        <v>0.29083665338645415</v>
      </c>
      <c r="C23" s="190">
        <v>0.81990521327014221</v>
      </c>
      <c r="D23" s="195"/>
    </row>
    <row r="24" spans="1:15" ht="15.75" x14ac:dyDescent="0.25">
      <c r="A24" s="193" t="s">
        <v>65</v>
      </c>
      <c r="B24" s="194">
        <v>251</v>
      </c>
      <c r="C24" s="194">
        <v>211</v>
      </c>
      <c r="D24" s="195"/>
    </row>
    <row r="27" spans="1:15" s="184" customFormat="1" ht="15" customHeight="1" x14ac:dyDescent="0.25">
      <c r="A27" s="64" t="s">
        <v>204</v>
      </c>
    </row>
    <row r="28" spans="1:15" ht="12.75" customHeight="1" x14ac:dyDescent="0.25">
      <c r="A28" s="162"/>
      <c r="B28" s="163" t="s">
        <v>117</v>
      </c>
      <c r="C28" s="163" t="s">
        <v>155</v>
      </c>
      <c r="D28" s="163" t="s">
        <v>156</v>
      </c>
    </row>
    <row r="29" spans="1:15" ht="12.75" customHeight="1" x14ac:dyDescent="0.2">
      <c r="A29" s="178" t="s">
        <v>134</v>
      </c>
      <c r="B29" s="198">
        <v>0.41544117647058798</v>
      </c>
      <c r="C29" s="198">
        <v>2.5477707006369425E-2</v>
      </c>
      <c r="D29" s="198">
        <v>0</v>
      </c>
      <c r="E29" s="211"/>
      <c r="F29" s="211"/>
    </row>
    <row r="30" spans="1:15" x14ac:dyDescent="0.2">
      <c r="A30" s="179" t="s">
        <v>151</v>
      </c>
      <c r="B30" s="199">
        <v>1.4705882352941178E-2</v>
      </c>
      <c r="C30" s="199">
        <v>0</v>
      </c>
      <c r="D30" s="199">
        <v>0</v>
      </c>
    </row>
    <row r="31" spans="1:15" x14ac:dyDescent="0.2">
      <c r="A31" s="200" t="s">
        <v>161</v>
      </c>
      <c r="B31" s="201">
        <v>0.54411764705882404</v>
      </c>
      <c r="C31" s="201">
        <v>0.83439490445859898</v>
      </c>
      <c r="D31" s="201">
        <v>0.75675675999999992</v>
      </c>
    </row>
    <row r="32" spans="1:15" x14ac:dyDescent="0.2">
      <c r="A32" s="179" t="s">
        <v>58</v>
      </c>
      <c r="B32" s="199">
        <v>1.4705882352941201E-2</v>
      </c>
      <c r="C32" s="199">
        <v>0.13375796178343899</v>
      </c>
      <c r="D32" s="199">
        <v>0.23423422999999999</v>
      </c>
    </row>
    <row r="33" spans="1:5" x14ac:dyDescent="0.2">
      <c r="A33" s="200" t="s">
        <v>132</v>
      </c>
      <c r="B33" s="201">
        <v>1.10294117647059E-2</v>
      </c>
      <c r="C33" s="201">
        <v>6.3694267515923561E-3</v>
      </c>
      <c r="D33" s="201">
        <v>9.0090099999999996E-3</v>
      </c>
    </row>
    <row r="34" spans="1:5" ht="15.75" x14ac:dyDescent="0.25">
      <c r="A34" s="202" t="s">
        <v>65</v>
      </c>
      <c r="B34" s="186">
        <v>272</v>
      </c>
      <c r="C34" s="186">
        <v>157</v>
      </c>
      <c r="D34" s="186">
        <v>111</v>
      </c>
      <c r="E34" s="183"/>
    </row>
    <row r="35" spans="1:5" x14ac:dyDescent="0.2">
      <c r="A35" s="184"/>
    </row>
    <row r="36" spans="1:5" s="184" customFormat="1" x14ac:dyDescent="0.2">
      <c r="A36" s="176"/>
      <c r="B36" s="176"/>
      <c r="C36" s="176"/>
    </row>
    <row r="37" spans="1:5" ht="15.75" x14ac:dyDescent="0.25">
      <c r="A37" s="64" t="s">
        <v>205</v>
      </c>
      <c r="B37" s="184"/>
      <c r="C37" s="184"/>
      <c r="E37" s="184"/>
    </row>
    <row r="38" spans="1:5" ht="15.75" x14ac:dyDescent="0.25">
      <c r="A38" s="162"/>
      <c r="B38" s="163" t="s">
        <v>164</v>
      </c>
      <c r="C38" s="163" t="s">
        <v>156</v>
      </c>
    </row>
    <row r="39" spans="1:5" x14ac:dyDescent="0.2">
      <c r="A39" s="200" t="s">
        <v>134</v>
      </c>
      <c r="B39" s="203">
        <v>0.28703704000000002</v>
      </c>
      <c r="C39" s="201">
        <v>4.0650399999999998E-3</v>
      </c>
      <c r="D39" s="211"/>
      <c r="E39" s="211"/>
    </row>
    <row r="40" spans="1:5" x14ac:dyDescent="0.2">
      <c r="A40" s="179" t="s">
        <v>151</v>
      </c>
      <c r="B40" s="205">
        <v>9.2592600000000001E-3</v>
      </c>
      <c r="C40" s="199">
        <v>0</v>
      </c>
      <c r="E40" s="204"/>
    </row>
    <row r="41" spans="1:5" x14ac:dyDescent="0.2">
      <c r="A41" s="200" t="s">
        <v>161</v>
      </c>
      <c r="B41" s="203">
        <v>0.46296295999999998</v>
      </c>
      <c r="C41" s="201">
        <v>0.25609756</v>
      </c>
      <c r="E41" s="204"/>
    </row>
    <row r="42" spans="1:5" x14ac:dyDescent="0.2">
      <c r="A42" s="179" t="s">
        <v>58</v>
      </c>
      <c r="B42" s="205">
        <v>0.23148147999999999</v>
      </c>
      <c r="C42" s="199">
        <v>0.69918698999999995</v>
      </c>
      <c r="E42" s="204"/>
    </row>
    <row r="43" spans="1:5" x14ac:dyDescent="0.2">
      <c r="A43" s="200" t="s">
        <v>150</v>
      </c>
      <c r="B43" s="203">
        <v>4.62963E-3</v>
      </c>
      <c r="C43" s="201">
        <v>2.4390240000000001E-2</v>
      </c>
      <c r="E43" s="204"/>
    </row>
    <row r="44" spans="1:5" x14ac:dyDescent="0.2">
      <c r="A44" s="179" t="s">
        <v>132</v>
      </c>
      <c r="B44" s="205">
        <v>4.62963E-3</v>
      </c>
      <c r="C44" s="199">
        <v>1.6260159999999999E-2</v>
      </c>
      <c r="E44" s="204"/>
    </row>
    <row r="45" spans="1:5" ht="15.75" x14ac:dyDescent="0.25">
      <c r="A45" s="185" t="s">
        <v>65</v>
      </c>
      <c r="B45" s="186">
        <v>216</v>
      </c>
      <c r="C45" s="186">
        <v>246</v>
      </c>
      <c r="D45" s="183"/>
    </row>
    <row r="46" spans="1:5" x14ac:dyDescent="0.2">
      <c r="A46" s="184"/>
    </row>
    <row r="47" spans="1:5" ht="15.75" x14ac:dyDescent="0.25">
      <c r="A47" s="90" t="s">
        <v>60</v>
      </c>
    </row>
    <row r="48" spans="1:5" x14ac:dyDescent="0.2">
      <c r="A48" s="176" t="s">
        <v>75</v>
      </c>
    </row>
    <row r="49" spans="1:3" x14ac:dyDescent="0.2">
      <c r="A49" s="176" t="s">
        <v>80</v>
      </c>
    </row>
    <row r="50" spans="1:3" x14ac:dyDescent="0.2">
      <c r="A50" s="206"/>
    </row>
    <row r="51" spans="1:3" s="184" customFormat="1" x14ac:dyDescent="0.2">
      <c r="A51" s="176"/>
      <c r="B51" s="176"/>
      <c r="C51" s="176"/>
    </row>
    <row r="52" spans="1:3" x14ac:dyDescent="0.2">
      <c r="A52" s="182" t="s">
        <v>55</v>
      </c>
    </row>
    <row r="53" spans="1:3" x14ac:dyDescent="0.2">
      <c r="A53" s="184"/>
      <c r="B53" s="184"/>
      <c r="C53" s="184"/>
    </row>
    <row r="54" spans="1:3" x14ac:dyDescent="0.2">
      <c r="B54" s="183"/>
    </row>
  </sheetData>
  <hyperlinks>
    <hyperlink ref="A52" location="Contents!A1" display="Return to contents page"/>
  </hyperlinks>
  <pageMargins left="0.75" right="0.75" top="1" bottom="1" header="0.5" footer="0.5"/>
  <pageSetup scale="6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1129"/>
  <sheetViews>
    <sheetView zoomScaleNormal="100" workbookViewId="0"/>
  </sheetViews>
  <sheetFormatPr defaultRowHeight="15" x14ac:dyDescent="0.25"/>
  <cols>
    <col min="1" max="1" width="38.28515625" customWidth="1"/>
    <col min="2" max="3" width="16.140625" customWidth="1"/>
    <col min="4" max="4" width="34.85546875" bestFit="1" customWidth="1"/>
    <col min="5" max="107" width="9.140625" style="60"/>
  </cols>
  <sheetData>
    <row r="1" spans="1:107" s="31" customFormat="1" ht="18.75" x14ac:dyDescent="0.25">
      <c r="A1" s="38" t="s">
        <v>183</v>
      </c>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row>
    <row r="2" spans="1:107" s="31" customFormat="1" ht="15.75" customHeight="1" x14ac:dyDescent="0.25">
      <c r="A2" s="64" t="s">
        <v>95</v>
      </c>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row>
    <row r="3" spans="1:107" s="31" customFormat="1" ht="14.25" x14ac:dyDescent="0.2">
      <c r="A3" s="40"/>
      <c r="B3" s="41" t="s">
        <v>90</v>
      </c>
      <c r="C3" s="41" t="s">
        <v>127</v>
      </c>
      <c r="D3" s="41" t="s">
        <v>91</v>
      </c>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row>
    <row r="4" spans="1:107" s="31" customFormat="1" x14ac:dyDescent="0.25">
      <c r="A4" s="32"/>
      <c r="B4" s="65" t="s">
        <v>119</v>
      </c>
      <c r="C4" s="66" t="s">
        <v>179</v>
      </c>
      <c r="D4" s="66" t="s">
        <v>152</v>
      </c>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row>
    <row r="5" spans="1:107" s="31" customFormat="1" x14ac:dyDescent="0.25">
      <c r="A5" s="33" t="s">
        <v>87</v>
      </c>
      <c r="B5" s="43">
        <v>24</v>
      </c>
      <c r="C5" s="43">
        <v>23</v>
      </c>
      <c r="D5" s="43">
        <v>21.626617375231053</v>
      </c>
      <c r="E5" s="62"/>
      <c r="F5" s="62"/>
      <c r="G5" s="62"/>
      <c r="H5" s="62"/>
      <c r="I5" s="62"/>
      <c r="J5" s="62"/>
      <c r="K5" s="62"/>
      <c r="L5" s="62"/>
      <c r="M5" s="62"/>
      <c r="N5" s="62"/>
      <c r="O5" s="62"/>
      <c r="P5" s="62"/>
      <c r="Q5" s="62"/>
      <c r="R5" s="62"/>
      <c r="S5" s="62"/>
      <c r="T5" s="62"/>
      <c r="U5" s="62"/>
      <c r="V5" s="62"/>
      <c r="W5" s="62"/>
      <c r="X5" s="62"/>
      <c r="Y5" s="62"/>
      <c r="Z5" s="62"/>
      <c r="AA5" s="62"/>
      <c r="AB5" s="62"/>
      <c r="AC5" s="62"/>
      <c r="AD5" s="62"/>
      <c r="AE5" s="62"/>
      <c r="AF5" s="62"/>
      <c r="AG5" s="62"/>
      <c r="AH5" s="62"/>
      <c r="AI5" s="62"/>
      <c r="AJ5" s="62"/>
      <c r="AK5" s="62"/>
      <c r="AL5" s="62"/>
      <c r="AM5" s="62"/>
      <c r="AN5" s="62"/>
      <c r="AO5" s="62"/>
      <c r="AP5" s="62"/>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s="62"/>
      <c r="CB5" s="62"/>
      <c r="CC5" s="62"/>
      <c r="CD5" s="62"/>
      <c r="CE5" s="62"/>
      <c r="CF5" s="62"/>
      <c r="CG5" s="62"/>
      <c r="CH5" s="62"/>
      <c r="CI5" s="62"/>
      <c r="CJ5" s="62"/>
      <c r="CK5" s="62"/>
      <c r="CL5" s="62"/>
      <c r="CM5" s="62"/>
      <c r="CN5" s="62"/>
      <c r="CO5" s="62"/>
      <c r="CP5" s="62"/>
      <c r="CQ5" s="62"/>
      <c r="CR5" s="62"/>
      <c r="CS5" s="62"/>
      <c r="CT5" s="62"/>
      <c r="CU5" s="62"/>
      <c r="CV5" s="62"/>
      <c r="CW5" s="62"/>
      <c r="CX5" s="62"/>
      <c r="CY5" s="62"/>
      <c r="CZ5" s="62"/>
      <c r="DA5" s="62"/>
      <c r="DB5" s="62"/>
      <c r="DC5" s="62"/>
    </row>
    <row r="6" spans="1:107" s="31" customFormat="1" x14ac:dyDescent="0.25">
      <c r="A6" s="32" t="s">
        <v>63</v>
      </c>
      <c r="B6" s="34">
        <v>0</v>
      </c>
      <c r="C6" s="34">
        <v>2</v>
      </c>
      <c r="D6" s="34">
        <v>0.73937153419593349</v>
      </c>
      <c r="E6" s="62"/>
      <c r="F6" s="62"/>
      <c r="G6" s="62"/>
      <c r="H6" s="62"/>
      <c r="I6" s="62"/>
      <c r="J6" s="62"/>
      <c r="K6" s="62"/>
      <c r="L6" s="62"/>
      <c r="M6" s="62"/>
      <c r="N6" s="62"/>
      <c r="O6" s="62"/>
      <c r="P6" s="62"/>
      <c r="Q6" s="62"/>
      <c r="R6" s="62"/>
      <c r="S6" s="62"/>
      <c r="T6" s="62"/>
      <c r="U6" s="62"/>
      <c r="V6" s="62"/>
      <c r="W6" s="62"/>
      <c r="X6" s="62"/>
      <c r="Y6" s="62"/>
      <c r="Z6" s="62"/>
      <c r="AA6" s="62"/>
      <c r="AB6" s="62"/>
      <c r="AC6" s="62"/>
      <c r="AD6" s="62"/>
      <c r="AE6" s="62"/>
      <c r="AF6" s="62"/>
      <c r="AG6" s="62"/>
      <c r="AH6" s="62"/>
      <c r="AI6" s="62"/>
      <c r="AJ6" s="62"/>
      <c r="AK6" s="62"/>
      <c r="AL6" s="62"/>
      <c r="AM6" s="62"/>
      <c r="AN6" s="62"/>
      <c r="AO6" s="62"/>
      <c r="AP6" s="62"/>
      <c r="AQ6" s="62"/>
      <c r="AR6" s="62"/>
      <c r="AS6" s="62"/>
      <c r="AT6" s="62"/>
      <c r="AU6" s="62"/>
      <c r="AV6" s="62"/>
      <c r="AW6" s="62"/>
      <c r="AX6" s="62"/>
      <c r="AY6" s="62"/>
      <c r="AZ6" s="62"/>
      <c r="BA6" s="62"/>
      <c r="BB6" s="62"/>
      <c r="BC6" s="62"/>
      <c r="BD6" s="62"/>
      <c r="BE6" s="62"/>
      <c r="BF6" s="62"/>
      <c r="BG6" s="62"/>
      <c r="BH6" s="62"/>
      <c r="BI6" s="62"/>
      <c r="BJ6" s="62"/>
      <c r="BK6" s="62"/>
      <c r="BL6" s="62"/>
      <c r="BM6" s="62"/>
      <c r="BN6" s="62"/>
      <c r="BO6" s="62"/>
      <c r="BP6" s="62"/>
      <c r="BQ6" s="62"/>
      <c r="BR6" s="62"/>
      <c r="BS6" s="62"/>
      <c r="BT6" s="62"/>
      <c r="BU6" s="62"/>
      <c r="BV6" s="62"/>
      <c r="BW6" s="62"/>
      <c r="BX6" s="62"/>
      <c r="BY6" s="62"/>
      <c r="BZ6" s="62"/>
      <c r="CA6" s="62"/>
      <c r="CB6" s="62"/>
      <c r="CC6" s="62"/>
      <c r="CD6" s="62"/>
      <c r="CE6" s="62"/>
      <c r="CF6" s="62"/>
      <c r="CG6" s="62"/>
      <c r="CH6" s="62"/>
      <c r="CI6" s="62"/>
      <c r="CJ6" s="62"/>
      <c r="CK6" s="62"/>
      <c r="CL6" s="62"/>
      <c r="CM6" s="62"/>
      <c r="CN6" s="62"/>
      <c r="CO6" s="62"/>
      <c r="CP6" s="62"/>
      <c r="CQ6" s="62"/>
      <c r="CR6" s="62"/>
      <c r="CS6" s="62"/>
      <c r="CT6" s="62"/>
      <c r="CU6" s="62"/>
      <c r="CV6" s="62"/>
      <c r="CW6" s="62"/>
      <c r="CX6" s="62"/>
      <c r="CY6" s="62"/>
      <c r="CZ6" s="62"/>
      <c r="DA6" s="62"/>
      <c r="DB6" s="62"/>
      <c r="DC6" s="62"/>
    </row>
    <row r="7" spans="1:107" s="31" customFormat="1" ht="14.25" customHeight="1" x14ac:dyDescent="0.25">
      <c r="A7" s="33" t="s">
        <v>126</v>
      </c>
      <c r="B7" s="43">
        <v>61</v>
      </c>
      <c r="C7" s="43">
        <v>12</v>
      </c>
      <c r="D7" s="43">
        <v>67.282809611829947</v>
      </c>
      <c r="E7" s="62"/>
      <c r="F7" s="62"/>
      <c r="G7" s="62"/>
      <c r="H7" s="62"/>
      <c r="I7" s="62"/>
      <c r="J7" s="62"/>
      <c r="K7" s="62"/>
      <c r="L7" s="62"/>
      <c r="M7" s="62"/>
      <c r="N7" s="62"/>
      <c r="O7" s="62"/>
      <c r="P7" s="62"/>
      <c r="Q7" s="62"/>
      <c r="R7" s="62"/>
      <c r="S7" s="62"/>
      <c r="T7" s="62"/>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row>
    <row r="8" spans="1:107" s="31" customFormat="1" x14ac:dyDescent="0.25">
      <c r="A8" s="105" t="s">
        <v>88</v>
      </c>
      <c r="B8" s="106">
        <v>14</v>
      </c>
      <c r="C8" s="106">
        <v>62</v>
      </c>
      <c r="D8" s="106">
        <v>9.426987060998151</v>
      </c>
      <c r="E8" s="62"/>
      <c r="F8" s="62"/>
      <c r="G8" s="62"/>
      <c r="H8" s="62"/>
      <c r="I8" s="62"/>
      <c r="J8" s="62"/>
      <c r="K8" s="62"/>
      <c r="L8" s="62"/>
      <c r="M8" s="62"/>
      <c r="N8" s="62"/>
      <c r="O8" s="62"/>
      <c r="P8" s="62"/>
      <c r="Q8" s="62"/>
      <c r="R8" s="62"/>
      <c r="S8" s="62"/>
      <c r="T8" s="62"/>
      <c r="U8" s="62"/>
      <c r="V8" s="62"/>
      <c r="W8" s="62"/>
      <c r="X8" s="62"/>
      <c r="Y8" s="62"/>
      <c r="Z8" s="62"/>
      <c r="AA8" s="62"/>
      <c r="AB8" s="62"/>
      <c r="AC8" s="62"/>
      <c r="AD8" s="62"/>
      <c r="AE8" s="62"/>
      <c r="AF8" s="62"/>
      <c r="AG8" s="62"/>
      <c r="AH8" s="62"/>
      <c r="AI8" s="62"/>
      <c r="AJ8" s="62"/>
      <c r="AK8" s="62"/>
      <c r="AL8" s="62"/>
      <c r="AM8" s="62"/>
      <c r="AN8" s="62"/>
      <c r="AO8" s="62"/>
      <c r="AP8" s="62"/>
      <c r="AQ8" s="62"/>
      <c r="AR8" s="62"/>
      <c r="AS8" s="62"/>
      <c r="AT8" s="62"/>
      <c r="AU8" s="62"/>
      <c r="AV8" s="62"/>
      <c r="AW8" s="62"/>
      <c r="AX8" s="62"/>
      <c r="AY8" s="62"/>
      <c r="AZ8" s="62"/>
      <c r="BA8" s="62"/>
      <c r="BB8" s="62"/>
      <c r="BC8" s="62"/>
      <c r="BD8" s="62"/>
      <c r="BE8" s="62"/>
      <c r="BF8" s="62"/>
      <c r="BG8" s="62"/>
      <c r="BH8" s="62"/>
      <c r="BI8" s="62"/>
      <c r="BJ8" s="62"/>
      <c r="BK8" s="62"/>
      <c r="BL8" s="62"/>
      <c r="BM8" s="62"/>
      <c r="BN8" s="62"/>
      <c r="BO8" s="62"/>
      <c r="BP8" s="62"/>
      <c r="BQ8" s="62"/>
      <c r="BR8" s="62"/>
      <c r="BS8" s="62"/>
      <c r="BT8" s="62"/>
      <c r="BU8" s="62"/>
      <c r="BV8" s="62"/>
      <c r="BW8" s="62"/>
      <c r="BX8" s="62"/>
      <c r="BY8" s="62"/>
      <c r="BZ8" s="62"/>
      <c r="CA8" s="62"/>
      <c r="CB8" s="62"/>
      <c r="CC8" s="62"/>
      <c r="CD8" s="62"/>
      <c r="CE8" s="62"/>
      <c r="CF8" s="62"/>
      <c r="CG8" s="62"/>
      <c r="CH8" s="62"/>
      <c r="CI8" s="62"/>
      <c r="CJ8" s="62"/>
      <c r="CK8" s="62"/>
      <c r="CL8" s="62"/>
      <c r="CM8" s="62"/>
      <c r="CN8" s="62"/>
      <c r="CO8" s="62"/>
      <c r="CP8" s="62"/>
      <c r="CQ8" s="62"/>
      <c r="CR8" s="62"/>
      <c r="CS8" s="62"/>
      <c r="CT8" s="62"/>
      <c r="CU8" s="62"/>
      <c r="CV8" s="62"/>
      <c r="CW8" s="62"/>
      <c r="CX8" s="62"/>
      <c r="CY8" s="62"/>
      <c r="CZ8" s="62"/>
      <c r="DA8" s="62"/>
      <c r="DB8" s="62"/>
      <c r="DC8" s="62"/>
    </row>
    <row r="9" spans="1:107" s="31" customFormat="1" ht="15" customHeight="1" x14ac:dyDescent="0.25">
      <c r="A9" s="33" t="s">
        <v>116</v>
      </c>
      <c r="B9" s="43">
        <v>0</v>
      </c>
      <c r="C9" s="43">
        <v>0</v>
      </c>
      <c r="D9" s="43">
        <v>0.92421441774491686</v>
      </c>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row>
    <row r="10" spans="1:107" s="60" customFormat="1" x14ac:dyDescent="0.25">
      <c r="A10" s="47" t="s">
        <v>89</v>
      </c>
      <c r="B10" s="48">
        <v>154062</v>
      </c>
      <c r="C10" s="48">
        <v>470</v>
      </c>
      <c r="D10" s="48">
        <v>543</v>
      </c>
    </row>
    <row r="11" spans="1:107" s="60" customFormat="1" x14ac:dyDescent="0.25"/>
    <row r="12" spans="1:107" s="60" customFormat="1" x14ac:dyDescent="0.25"/>
    <row r="13" spans="1:107" s="31" customFormat="1" ht="18.75" x14ac:dyDescent="0.25">
      <c r="A13" s="38" t="s">
        <v>184</v>
      </c>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row>
    <row r="14" spans="1:107" s="31" customFormat="1" ht="15.75" customHeight="1" x14ac:dyDescent="0.25">
      <c r="A14" s="64" t="s">
        <v>96</v>
      </c>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row>
    <row r="15" spans="1:107" s="31" customFormat="1" ht="12.75" x14ac:dyDescent="0.2">
      <c r="A15" s="40"/>
      <c r="B15" s="41" t="s">
        <v>90</v>
      </c>
      <c r="C15" s="41" t="s">
        <v>92</v>
      </c>
      <c r="D15" s="41" t="s">
        <v>91</v>
      </c>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row>
    <row r="16" spans="1:107" s="31" customFormat="1" x14ac:dyDescent="0.25">
      <c r="A16" s="32"/>
      <c r="B16" s="65" t="s">
        <v>119</v>
      </c>
      <c r="C16" s="66" t="s">
        <v>179</v>
      </c>
      <c r="D16" s="66" t="s">
        <v>152</v>
      </c>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row>
    <row r="17" spans="1:107" s="31" customFormat="1" x14ac:dyDescent="0.25">
      <c r="A17" s="33" t="s">
        <v>87</v>
      </c>
      <c r="B17" s="43">
        <v>17</v>
      </c>
      <c r="C17" s="43">
        <v>17</v>
      </c>
      <c r="D17" s="43">
        <v>14</v>
      </c>
      <c r="E17" s="62"/>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row>
    <row r="18" spans="1:107" s="31" customFormat="1" x14ac:dyDescent="0.25">
      <c r="A18" s="32" t="s">
        <v>63</v>
      </c>
      <c r="B18" s="34">
        <v>0</v>
      </c>
      <c r="C18" s="34">
        <v>0</v>
      </c>
      <c r="D18" s="34">
        <v>0</v>
      </c>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row>
    <row r="19" spans="1:107" s="31" customFormat="1" ht="15" customHeight="1" x14ac:dyDescent="0.25">
      <c r="A19" s="33" t="s">
        <v>126</v>
      </c>
      <c r="B19" s="43">
        <v>32</v>
      </c>
      <c r="C19" s="43">
        <v>46</v>
      </c>
      <c r="D19" s="43">
        <v>35</v>
      </c>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row>
    <row r="20" spans="1:107" s="31" customFormat="1" x14ac:dyDescent="0.25">
      <c r="A20" s="105" t="s">
        <v>88</v>
      </c>
      <c r="B20" s="106">
        <v>49</v>
      </c>
      <c r="C20" s="106">
        <v>36</v>
      </c>
      <c r="D20" s="106">
        <v>48</v>
      </c>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row>
    <row r="21" spans="1:107" s="31" customFormat="1" ht="15" customHeight="1" x14ac:dyDescent="0.25">
      <c r="A21" s="33" t="s">
        <v>153</v>
      </c>
      <c r="B21" s="43">
        <v>0</v>
      </c>
      <c r="C21" s="43">
        <v>1</v>
      </c>
      <c r="D21" s="43">
        <v>3</v>
      </c>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row>
    <row r="22" spans="1:107" s="60" customFormat="1" x14ac:dyDescent="0.25">
      <c r="A22" s="47" t="s">
        <v>97</v>
      </c>
      <c r="B22" s="48">
        <v>145608</v>
      </c>
      <c r="C22" s="48">
        <v>368</v>
      </c>
      <c r="D22" s="48">
        <v>464</v>
      </c>
    </row>
    <row r="23" spans="1:107" s="60" customFormat="1" x14ac:dyDescent="0.25">
      <c r="A23" s="36" t="s">
        <v>60</v>
      </c>
      <c r="B23" s="67"/>
      <c r="C23" s="67"/>
      <c r="D23" s="67"/>
    </row>
    <row r="24" spans="1:107" s="60" customFormat="1" x14ac:dyDescent="0.25">
      <c r="A24" s="42" t="s">
        <v>80</v>
      </c>
      <c r="B24" s="67"/>
      <c r="C24" s="67"/>
      <c r="D24" s="67"/>
    </row>
    <row r="25" spans="1:107" s="60" customFormat="1" x14ac:dyDescent="0.25">
      <c r="A25" s="68" t="s">
        <v>115</v>
      </c>
    </row>
    <row r="26" spans="1:107" s="60" customFormat="1" ht="13.5" customHeight="1" x14ac:dyDescent="0.25">
      <c r="A26" s="250" t="s">
        <v>206</v>
      </c>
      <c r="B26" s="251"/>
      <c r="C26" s="251"/>
      <c r="D26" s="251"/>
      <c r="E26" s="251"/>
      <c r="F26" s="251"/>
    </row>
    <row r="27" spans="1:107" s="60" customFormat="1" x14ac:dyDescent="0.25">
      <c r="A27" s="251"/>
      <c r="B27" s="251"/>
      <c r="C27" s="251"/>
      <c r="D27" s="251"/>
      <c r="E27" s="251"/>
      <c r="F27" s="251"/>
    </row>
    <row r="28" spans="1:107" s="60" customFormat="1" ht="12.75" customHeight="1" x14ac:dyDescent="0.25">
      <c r="A28" s="252" t="s">
        <v>124</v>
      </c>
      <c r="B28" s="252"/>
      <c r="C28" s="252"/>
      <c r="D28" s="252"/>
      <c r="E28" s="252"/>
      <c r="F28" s="252"/>
    </row>
    <row r="29" spans="1:107" s="60" customFormat="1" x14ac:dyDescent="0.25">
      <c r="A29" s="252"/>
      <c r="B29" s="252"/>
      <c r="C29" s="252"/>
      <c r="D29" s="252"/>
      <c r="E29" s="252"/>
      <c r="F29" s="252"/>
    </row>
    <row r="30" spans="1:107" s="60" customFormat="1" x14ac:dyDescent="0.25">
      <c r="A30" s="68" t="s">
        <v>162</v>
      </c>
    </row>
    <row r="31" spans="1:107" s="60" customFormat="1" x14ac:dyDescent="0.25">
      <c r="A31" s="68" t="s">
        <v>125</v>
      </c>
    </row>
    <row r="32" spans="1:107" s="60" customFormat="1" x14ac:dyDescent="0.25">
      <c r="A32" s="68" t="s">
        <v>154</v>
      </c>
    </row>
    <row r="33" spans="1:1" s="60" customFormat="1" x14ac:dyDescent="0.25">
      <c r="A33" s="68"/>
    </row>
    <row r="34" spans="1:1" s="60" customFormat="1" x14ac:dyDescent="0.25">
      <c r="A34" s="37" t="s">
        <v>55</v>
      </c>
    </row>
    <row r="35" spans="1:1" s="60" customFormat="1" x14ac:dyDescent="0.25"/>
    <row r="36" spans="1:1" s="60" customFormat="1" x14ac:dyDescent="0.25"/>
    <row r="37" spans="1:1" s="60" customFormat="1" x14ac:dyDescent="0.25"/>
    <row r="38" spans="1:1" s="60" customFormat="1" x14ac:dyDescent="0.25"/>
    <row r="39" spans="1:1" s="60" customFormat="1" x14ac:dyDescent="0.25"/>
    <row r="40" spans="1:1" s="60" customFormat="1" x14ac:dyDescent="0.25"/>
    <row r="41" spans="1:1" s="60" customFormat="1" x14ac:dyDescent="0.25"/>
    <row r="42" spans="1:1" s="60" customFormat="1" x14ac:dyDescent="0.25"/>
    <row r="43" spans="1:1" s="60" customFormat="1" x14ac:dyDescent="0.25"/>
    <row r="44" spans="1:1" s="60" customFormat="1" x14ac:dyDescent="0.25"/>
    <row r="45" spans="1:1" s="60" customFormat="1" x14ac:dyDescent="0.25"/>
    <row r="46" spans="1:1" s="60" customFormat="1" x14ac:dyDescent="0.25"/>
    <row r="47" spans="1:1" s="60" customFormat="1" x14ac:dyDescent="0.25"/>
    <row r="48" spans="1:1" s="60" customFormat="1" x14ac:dyDescent="0.25"/>
    <row r="49" s="60" customFormat="1" x14ac:dyDescent="0.25"/>
    <row r="50" s="60" customFormat="1" x14ac:dyDescent="0.25"/>
    <row r="51" s="60" customFormat="1" x14ac:dyDescent="0.25"/>
    <row r="52" s="60" customFormat="1" x14ac:dyDescent="0.25"/>
    <row r="53" s="60" customFormat="1" x14ac:dyDescent="0.25"/>
    <row r="54" s="60" customFormat="1" x14ac:dyDescent="0.25"/>
    <row r="55" s="60" customFormat="1" x14ac:dyDescent="0.25"/>
    <row r="56" s="60" customFormat="1" x14ac:dyDescent="0.25"/>
    <row r="57" s="60" customFormat="1" x14ac:dyDescent="0.25"/>
    <row r="58" s="60" customFormat="1" x14ac:dyDescent="0.25"/>
    <row r="59" s="60" customFormat="1" x14ac:dyDescent="0.25"/>
    <row r="60" s="60" customFormat="1" x14ac:dyDescent="0.25"/>
    <row r="61" s="60" customFormat="1" x14ac:dyDescent="0.25"/>
    <row r="62" s="60" customFormat="1" x14ac:dyDescent="0.25"/>
    <row r="63" s="60" customFormat="1" x14ac:dyDescent="0.25"/>
    <row r="64" s="60" customFormat="1" x14ac:dyDescent="0.25"/>
    <row r="65" s="60" customFormat="1" x14ac:dyDescent="0.25"/>
    <row r="66" s="60" customFormat="1" x14ac:dyDescent="0.25"/>
    <row r="67" s="60" customFormat="1" x14ac:dyDescent="0.25"/>
    <row r="68" s="60" customFormat="1" x14ac:dyDescent="0.25"/>
    <row r="69" s="60" customFormat="1" x14ac:dyDescent="0.25"/>
    <row r="70" s="60" customFormat="1" x14ac:dyDescent="0.25"/>
    <row r="71" s="60" customFormat="1" x14ac:dyDescent="0.25"/>
    <row r="72" s="60" customFormat="1" x14ac:dyDescent="0.25"/>
    <row r="73" s="60" customFormat="1" x14ac:dyDescent="0.25"/>
    <row r="74" s="60" customFormat="1" x14ac:dyDescent="0.25"/>
    <row r="75" s="60" customFormat="1" x14ac:dyDescent="0.25"/>
    <row r="76" s="60" customFormat="1" x14ac:dyDescent="0.25"/>
    <row r="77" s="60" customFormat="1" x14ac:dyDescent="0.25"/>
    <row r="78" s="60" customFormat="1" x14ac:dyDescent="0.25"/>
    <row r="79" s="60" customFormat="1" x14ac:dyDescent="0.25"/>
    <row r="80" s="60" customFormat="1" x14ac:dyDescent="0.25"/>
    <row r="81" s="60" customFormat="1" x14ac:dyDescent="0.25"/>
    <row r="82" s="60" customFormat="1" x14ac:dyDescent="0.25"/>
    <row r="83" s="60" customFormat="1" x14ac:dyDescent="0.25"/>
    <row r="84" s="60" customFormat="1" x14ac:dyDescent="0.25"/>
    <row r="85" s="60" customFormat="1" x14ac:dyDescent="0.25"/>
    <row r="86" s="60" customFormat="1" x14ac:dyDescent="0.25"/>
    <row r="87" s="60" customFormat="1" x14ac:dyDescent="0.25"/>
    <row r="88" s="60" customFormat="1" x14ac:dyDescent="0.25"/>
    <row r="89" s="60" customFormat="1" x14ac:dyDescent="0.25"/>
    <row r="90" s="60" customFormat="1" x14ac:dyDescent="0.25"/>
    <row r="91" s="60" customFormat="1" x14ac:dyDescent="0.25"/>
    <row r="92" s="60" customFormat="1" x14ac:dyDescent="0.25"/>
    <row r="93" s="60" customFormat="1" x14ac:dyDescent="0.25"/>
    <row r="94" s="60" customFormat="1" x14ac:dyDescent="0.25"/>
    <row r="95" s="60" customFormat="1" x14ac:dyDescent="0.25"/>
    <row r="96" s="60" customFormat="1" x14ac:dyDescent="0.25"/>
    <row r="97" s="60" customFormat="1" x14ac:dyDescent="0.25"/>
    <row r="98" s="60" customFormat="1" x14ac:dyDescent="0.25"/>
    <row r="99" s="60" customFormat="1" x14ac:dyDescent="0.25"/>
    <row r="100" s="60" customFormat="1" x14ac:dyDescent="0.25"/>
    <row r="101" s="60" customFormat="1" x14ac:dyDescent="0.25"/>
    <row r="102" s="60" customFormat="1" x14ac:dyDescent="0.25"/>
    <row r="103" s="60" customFormat="1" x14ac:dyDescent="0.25"/>
    <row r="104" s="60" customFormat="1" x14ac:dyDescent="0.25"/>
    <row r="105" s="60" customFormat="1" x14ac:dyDescent="0.25"/>
    <row r="106" s="60" customFormat="1" x14ac:dyDescent="0.25"/>
    <row r="107" s="60" customFormat="1" x14ac:dyDescent="0.25"/>
    <row r="108" s="60" customFormat="1" x14ac:dyDescent="0.25"/>
    <row r="109" s="60" customFormat="1" x14ac:dyDescent="0.25"/>
    <row r="110" s="60" customFormat="1" x14ac:dyDescent="0.25"/>
    <row r="111" s="60" customFormat="1" x14ac:dyDescent="0.25"/>
    <row r="112" s="60" customFormat="1" x14ac:dyDescent="0.25"/>
    <row r="113" s="60" customFormat="1" x14ac:dyDescent="0.25"/>
    <row r="114" s="60" customFormat="1" x14ac:dyDescent="0.25"/>
    <row r="115" s="60" customFormat="1" x14ac:dyDescent="0.25"/>
    <row r="116" s="60" customFormat="1" x14ac:dyDescent="0.25"/>
    <row r="117" s="60" customFormat="1" x14ac:dyDescent="0.25"/>
    <row r="118" s="60" customFormat="1" x14ac:dyDescent="0.25"/>
    <row r="119" s="60" customFormat="1" x14ac:dyDescent="0.25"/>
    <row r="120" s="60" customFormat="1" x14ac:dyDescent="0.25"/>
    <row r="121" s="60" customFormat="1" x14ac:dyDescent="0.25"/>
    <row r="122" s="60" customFormat="1" x14ac:dyDescent="0.25"/>
    <row r="123" s="60" customFormat="1" x14ac:dyDescent="0.25"/>
    <row r="124" s="60" customFormat="1" x14ac:dyDescent="0.25"/>
    <row r="125" s="60" customFormat="1" x14ac:dyDescent="0.25"/>
    <row r="126" s="60" customFormat="1" x14ac:dyDescent="0.25"/>
    <row r="127" s="60" customFormat="1" x14ac:dyDescent="0.25"/>
    <row r="128" s="60" customFormat="1" x14ac:dyDescent="0.25"/>
    <row r="129" s="60" customFormat="1" x14ac:dyDescent="0.25"/>
    <row r="130" s="60" customFormat="1" x14ac:dyDescent="0.25"/>
    <row r="131" s="60" customFormat="1" x14ac:dyDescent="0.25"/>
    <row r="132" s="60" customFormat="1" x14ac:dyDescent="0.25"/>
    <row r="133" s="60" customFormat="1" x14ac:dyDescent="0.25"/>
    <row r="134" s="60" customFormat="1" x14ac:dyDescent="0.25"/>
    <row r="135" s="60" customFormat="1" x14ac:dyDescent="0.25"/>
    <row r="136" s="60" customFormat="1" x14ac:dyDescent="0.25"/>
    <row r="137" s="60" customFormat="1" x14ac:dyDescent="0.25"/>
    <row r="138" s="60" customFormat="1" x14ac:dyDescent="0.25"/>
    <row r="139" s="60" customFormat="1" x14ac:dyDescent="0.25"/>
    <row r="140" s="60" customFormat="1" x14ac:dyDescent="0.25"/>
    <row r="141" s="60" customFormat="1" x14ac:dyDescent="0.25"/>
    <row r="142" s="60" customFormat="1" x14ac:dyDescent="0.25"/>
    <row r="143" s="60" customFormat="1" x14ac:dyDescent="0.25"/>
    <row r="144" s="60" customFormat="1" x14ac:dyDescent="0.25"/>
    <row r="145" s="60" customFormat="1" x14ac:dyDescent="0.25"/>
    <row r="146" s="60" customFormat="1" x14ac:dyDescent="0.25"/>
    <row r="147" s="60" customFormat="1" x14ac:dyDescent="0.25"/>
    <row r="148" s="60" customFormat="1" x14ac:dyDescent="0.25"/>
    <row r="149" s="60" customFormat="1" x14ac:dyDescent="0.25"/>
    <row r="150" s="60" customFormat="1" x14ac:dyDescent="0.25"/>
    <row r="151" s="60" customFormat="1" x14ac:dyDescent="0.25"/>
    <row r="152" s="60" customFormat="1" x14ac:dyDescent="0.25"/>
    <row r="153" s="60" customFormat="1" x14ac:dyDescent="0.25"/>
    <row r="154" s="60" customFormat="1" x14ac:dyDescent="0.25"/>
    <row r="155" s="60" customFormat="1" x14ac:dyDescent="0.25"/>
    <row r="156" s="60" customFormat="1" x14ac:dyDescent="0.25"/>
    <row r="157" s="60" customFormat="1" x14ac:dyDescent="0.25"/>
    <row r="158" s="60" customFormat="1" x14ac:dyDescent="0.25"/>
    <row r="159" s="60" customFormat="1" x14ac:dyDescent="0.25"/>
    <row r="160" s="60" customFormat="1" x14ac:dyDescent="0.25"/>
    <row r="161" s="60" customFormat="1" x14ac:dyDescent="0.25"/>
    <row r="162" s="60" customFormat="1" x14ac:dyDescent="0.25"/>
    <row r="163" s="60" customFormat="1" x14ac:dyDescent="0.25"/>
    <row r="164" s="60" customFormat="1" x14ac:dyDescent="0.25"/>
    <row r="165" s="60" customFormat="1" x14ac:dyDescent="0.25"/>
    <row r="166" s="60" customFormat="1" x14ac:dyDescent="0.25"/>
    <row r="167" s="60" customFormat="1" x14ac:dyDescent="0.25"/>
    <row r="168" s="60" customFormat="1" x14ac:dyDescent="0.25"/>
    <row r="169" s="60" customFormat="1" x14ac:dyDescent="0.25"/>
    <row r="170" s="60" customFormat="1" x14ac:dyDescent="0.25"/>
    <row r="171" s="60" customFormat="1" x14ac:dyDescent="0.25"/>
    <row r="172" s="60" customFormat="1" x14ac:dyDescent="0.25"/>
    <row r="173" s="60" customFormat="1" x14ac:dyDescent="0.25"/>
    <row r="174" s="60" customFormat="1" x14ac:dyDescent="0.25"/>
    <row r="175" s="60" customFormat="1" x14ac:dyDescent="0.25"/>
    <row r="176" s="60" customFormat="1" x14ac:dyDescent="0.25"/>
    <row r="177" s="60" customFormat="1" x14ac:dyDescent="0.25"/>
    <row r="178" s="60" customFormat="1" x14ac:dyDescent="0.25"/>
    <row r="179" s="60" customFormat="1" x14ac:dyDescent="0.25"/>
    <row r="180" s="60" customFormat="1" x14ac:dyDescent="0.25"/>
    <row r="181" s="60" customFormat="1" x14ac:dyDescent="0.25"/>
    <row r="182" s="60" customFormat="1" x14ac:dyDescent="0.25"/>
    <row r="183" s="60" customFormat="1" x14ac:dyDescent="0.25"/>
    <row r="184" s="60" customFormat="1" x14ac:dyDescent="0.25"/>
    <row r="185" s="60" customFormat="1" x14ac:dyDescent="0.25"/>
    <row r="186" s="60" customFormat="1" x14ac:dyDescent="0.25"/>
    <row r="187" s="60" customFormat="1" x14ac:dyDescent="0.25"/>
    <row r="188" s="60" customFormat="1" x14ac:dyDescent="0.25"/>
    <row r="189" s="60" customFormat="1" x14ac:dyDescent="0.25"/>
    <row r="190" s="60" customFormat="1" x14ac:dyDescent="0.25"/>
    <row r="191" s="60" customFormat="1" x14ac:dyDescent="0.25"/>
    <row r="192" s="60" customFormat="1" x14ac:dyDescent="0.25"/>
    <row r="193" s="60" customFormat="1" x14ac:dyDescent="0.25"/>
    <row r="194" s="60" customFormat="1" x14ac:dyDescent="0.25"/>
    <row r="195" s="60" customFormat="1" x14ac:dyDescent="0.25"/>
    <row r="196" s="60" customFormat="1" x14ac:dyDescent="0.25"/>
    <row r="197" s="60" customFormat="1" x14ac:dyDescent="0.25"/>
    <row r="198" s="60" customFormat="1" x14ac:dyDescent="0.25"/>
    <row r="199" s="60" customFormat="1" x14ac:dyDescent="0.25"/>
    <row r="200" s="60" customFormat="1" x14ac:dyDescent="0.25"/>
    <row r="201" s="60" customFormat="1" x14ac:dyDescent="0.25"/>
    <row r="202" s="60" customFormat="1" x14ac:dyDescent="0.25"/>
    <row r="203" s="60" customFormat="1" x14ac:dyDescent="0.25"/>
    <row r="204" s="60" customFormat="1" x14ac:dyDescent="0.25"/>
    <row r="205" s="60" customFormat="1" x14ac:dyDescent="0.25"/>
    <row r="206" s="60" customFormat="1" x14ac:dyDescent="0.25"/>
    <row r="207" s="60" customFormat="1" x14ac:dyDescent="0.25"/>
    <row r="208" s="60" customFormat="1" x14ac:dyDescent="0.25"/>
    <row r="209" s="60" customFormat="1" x14ac:dyDescent="0.25"/>
    <row r="210" s="60" customFormat="1" x14ac:dyDescent="0.25"/>
    <row r="211" s="60" customFormat="1" x14ac:dyDescent="0.25"/>
    <row r="212" s="60" customFormat="1" x14ac:dyDescent="0.25"/>
    <row r="213" s="60" customFormat="1" x14ac:dyDescent="0.25"/>
    <row r="214" s="60" customFormat="1" x14ac:dyDescent="0.25"/>
    <row r="215" s="60" customFormat="1" x14ac:dyDescent="0.25"/>
    <row r="216" s="60" customFormat="1" x14ac:dyDescent="0.25"/>
    <row r="217" s="60" customFormat="1" x14ac:dyDescent="0.25"/>
    <row r="218" s="60" customFormat="1" x14ac:dyDescent="0.25"/>
    <row r="219" s="60" customFormat="1" x14ac:dyDescent="0.25"/>
    <row r="220" s="60" customFormat="1" x14ac:dyDescent="0.25"/>
    <row r="221" s="60" customFormat="1" x14ac:dyDescent="0.25"/>
    <row r="222" s="60" customFormat="1" x14ac:dyDescent="0.25"/>
    <row r="223" s="60" customFormat="1" x14ac:dyDescent="0.25"/>
    <row r="224" s="60" customFormat="1" x14ac:dyDescent="0.25"/>
    <row r="225" s="60" customFormat="1" x14ac:dyDescent="0.25"/>
    <row r="226" s="60" customFormat="1" x14ac:dyDescent="0.25"/>
    <row r="227" s="60" customFormat="1" x14ac:dyDescent="0.25"/>
    <row r="228" s="60" customFormat="1" x14ac:dyDescent="0.25"/>
    <row r="229" s="60" customFormat="1" x14ac:dyDescent="0.25"/>
    <row r="230" s="60" customFormat="1" x14ac:dyDescent="0.25"/>
    <row r="231" s="60" customFormat="1" x14ac:dyDescent="0.25"/>
    <row r="232" s="60" customFormat="1" x14ac:dyDescent="0.25"/>
    <row r="233" s="60" customFormat="1" x14ac:dyDescent="0.25"/>
    <row r="234" s="60" customFormat="1" x14ac:dyDescent="0.25"/>
    <row r="235" s="60" customFormat="1" x14ac:dyDescent="0.25"/>
    <row r="236" s="60" customFormat="1" x14ac:dyDescent="0.25"/>
    <row r="237" s="60" customFormat="1" x14ac:dyDescent="0.25"/>
    <row r="238" s="60" customFormat="1" x14ac:dyDescent="0.25"/>
    <row r="239" s="60" customFormat="1" x14ac:dyDescent="0.25"/>
    <row r="240" s="60" customFormat="1" x14ac:dyDescent="0.25"/>
    <row r="241" s="60" customFormat="1" x14ac:dyDescent="0.25"/>
    <row r="242" s="60" customFormat="1" x14ac:dyDescent="0.25"/>
    <row r="243" s="60" customFormat="1" x14ac:dyDescent="0.25"/>
    <row r="244" s="60" customFormat="1" x14ac:dyDescent="0.25"/>
    <row r="245" s="60" customFormat="1" x14ac:dyDescent="0.25"/>
    <row r="246" s="60" customFormat="1" x14ac:dyDescent="0.25"/>
    <row r="247" s="60" customFormat="1" x14ac:dyDescent="0.25"/>
    <row r="248" s="60" customFormat="1" x14ac:dyDescent="0.25"/>
    <row r="249" s="60" customFormat="1" x14ac:dyDescent="0.25"/>
    <row r="250" s="60" customFormat="1" x14ac:dyDescent="0.25"/>
    <row r="251" s="60" customFormat="1" x14ac:dyDescent="0.25"/>
    <row r="252" s="60" customFormat="1" x14ac:dyDescent="0.25"/>
    <row r="253" s="60" customFormat="1" x14ac:dyDescent="0.25"/>
    <row r="254" s="60" customFormat="1" x14ac:dyDescent="0.25"/>
    <row r="255" s="60" customFormat="1" x14ac:dyDescent="0.25"/>
    <row r="256" s="60" customFormat="1" x14ac:dyDescent="0.25"/>
    <row r="257" s="60" customFormat="1" x14ac:dyDescent="0.25"/>
    <row r="258" s="60" customFormat="1" x14ac:dyDescent="0.25"/>
    <row r="259" s="60" customFormat="1" x14ac:dyDescent="0.25"/>
    <row r="260" s="60" customFormat="1" x14ac:dyDescent="0.25"/>
    <row r="261" s="60" customFormat="1" x14ac:dyDescent="0.25"/>
    <row r="262" s="60" customFormat="1" x14ac:dyDescent="0.25"/>
    <row r="263" s="60" customFormat="1" x14ac:dyDescent="0.25"/>
    <row r="264" s="60" customFormat="1" x14ac:dyDescent="0.25"/>
    <row r="265" s="60" customFormat="1" x14ac:dyDescent="0.25"/>
    <row r="266" s="60" customFormat="1" x14ac:dyDescent="0.25"/>
    <row r="267" s="60" customFormat="1" x14ac:dyDescent="0.25"/>
    <row r="268" s="60" customFormat="1" x14ac:dyDescent="0.25"/>
    <row r="269" s="60" customFormat="1" x14ac:dyDescent="0.25"/>
    <row r="270" s="60" customFormat="1" x14ac:dyDescent="0.25"/>
    <row r="271" s="60" customFormat="1" x14ac:dyDescent="0.25"/>
    <row r="272" s="60" customFormat="1" x14ac:dyDescent="0.25"/>
    <row r="273" s="60" customFormat="1" x14ac:dyDescent="0.25"/>
    <row r="274" s="60" customFormat="1" x14ac:dyDescent="0.25"/>
    <row r="275" s="60" customFormat="1" x14ac:dyDescent="0.25"/>
    <row r="276" s="60" customFormat="1" x14ac:dyDescent="0.25"/>
    <row r="277" s="60" customFormat="1" x14ac:dyDescent="0.25"/>
    <row r="278" s="60" customFormat="1" x14ac:dyDescent="0.25"/>
    <row r="279" s="60" customFormat="1" x14ac:dyDescent="0.25"/>
    <row r="280" s="60" customFormat="1" x14ac:dyDescent="0.25"/>
    <row r="281" s="60" customFormat="1" x14ac:dyDescent="0.25"/>
    <row r="282" s="60" customFormat="1" x14ac:dyDescent="0.25"/>
    <row r="283" s="60" customFormat="1" x14ac:dyDescent="0.25"/>
    <row r="284" s="60" customFormat="1" x14ac:dyDescent="0.25"/>
    <row r="285" s="60" customFormat="1" x14ac:dyDescent="0.25"/>
    <row r="286" s="60" customFormat="1" x14ac:dyDescent="0.25"/>
    <row r="287" s="60" customFormat="1" x14ac:dyDescent="0.25"/>
    <row r="288" s="60" customFormat="1" x14ac:dyDescent="0.25"/>
    <row r="289" s="60" customFormat="1" x14ac:dyDescent="0.25"/>
    <row r="290" s="60" customFormat="1" x14ac:dyDescent="0.25"/>
    <row r="291" s="60" customFormat="1" x14ac:dyDescent="0.25"/>
    <row r="292" s="60" customFormat="1" x14ac:dyDescent="0.25"/>
    <row r="293" s="60" customFormat="1" x14ac:dyDescent="0.25"/>
    <row r="294" s="60" customFormat="1" x14ac:dyDescent="0.25"/>
    <row r="295" s="60" customFormat="1" x14ac:dyDescent="0.25"/>
    <row r="296" s="60" customFormat="1" x14ac:dyDescent="0.25"/>
    <row r="297" s="60" customFormat="1" x14ac:dyDescent="0.25"/>
    <row r="298" s="60" customFormat="1" x14ac:dyDescent="0.25"/>
    <row r="299" s="60" customFormat="1" x14ac:dyDescent="0.25"/>
    <row r="300" s="60" customFormat="1" x14ac:dyDescent="0.25"/>
    <row r="301" s="60" customFormat="1" x14ac:dyDescent="0.25"/>
    <row r="302" s="60" customFormat="1" x14ac:dyDescent="0.25"/>
    <row r="303" s="60" customFormat="1" x14ac:dyDescent="0.25"/>
    <row r="304" s="60" customFormat="1" x14ac:dyDescent="0.25"/>
    <row r="305" s="60" customFormat="1" x14ac:dyDescent="0.25"/>
    <row r="306" s="60" customFormat="1" x14ac:dyDescent="0.25"/>
    <row r="307" s="60" customFormat="1" x14ac:dyDescent="0.25"/>
    <row r="308" s="60" customFormat="1" x14ac:dyDescent="0.25"/>
    <row r="309" s="60" customFormat="1" x14ac:dyDescent="0.25"/>
    <row r="310" s="60" customFormat="1" x14ac:dyDescent="0.25"/>
    <row r="311" s="60" customFormat="1" x14ac:dyDescent="0.25"/>
    <row r="312" s="60" customFormat="1" x14ac:dyDescent="0.25"/>
    <row r="313" s="60" customFormat="1" x14ac:dyDescent="0.25"/>
    <row r="314" s="60" customFormat="1" x14ac:dyDescent="0.25"/>
    <row r="315" s="60" customFormat="1" x14ac:dyDescent="0.25"/>
    <row r="316" s="60" customFormat="1" x14ac:dyDescent="0.25"/>
    <row r="317" s="60" customFormat="1" x14ac:dyDescent="0.25"/>
    <row r="318" s="60" customFormat="1" x14ac:dyDescent="0.25"/>
    <row r="319" s="60" customFormat="1" x14ac:dyDescent="0.25"/>
    <row r="320" s="60" customFormat="1" x14ac:dyDescent="0.25"/>
    <row r="321" s="60" customFormat="1" x14ac:dyDescent="0.25"/>
    <row r="322" s="60" customFormat="1" x14ac:dyDescent="0.25"/>
    <row r="323" s="60" customFormat="1" x14ac:dyDescent="0.25"/>
    <row r="324" s="60" customFormat="1" x14ac:dyDescent="0.25"/>
    <row r="325" s="60" customFormat="1" x14ac:dyDescent="0.25"/>
    <row r="326" s="60" customFormat="1" x14ac:dyDescent="0.25"/>
    <row r="327" s="60" customFormat="1" x14ac:dyDescent="0.25"/>
    <row r="328" s="60" customFormat="1" x14ac:dyDescent="0.25"/>
    <row r="329" s="60" customFormat="1" x14ac:dyDescent="0.25"/>
    <row r="330" s="60" customFormat="1" x14ac:dyDescent="0.25"/>
    <row r="331" s="60" customFormat="1" x14ac:dyDescent="0.25"/>
    <row r="332" s="60" customFormat="1" x14ac:dyDescent="0.25"/>
    <row r="333" s="60" customFormat="1" x14ac:dyDescent="0.25"/>
    <row r="334" s="60" customFormat="1" x14ac:dyDescent="0.25"/>
    <row r="335" s="60" customFormat="1" x14ac:dyDescent="0.25"/>
    <row r="336" s="60" customFormat="1" x14ac:dyDescent="0.25"/>
    <row r="337" s="60" customFormat="1" x14ac:dyDescent="0.25"/>
    <row r="338" s="60" customFormat="1" x14ac:dyDescent="0.25"/>
    <row r="339" s="60" customFormat="1" x14ac:dyDescent="0.25"/>
    <row r="340" s="60" customFormat="1" x14ac:dyDescent="0.25"/>
    <row r="341" s="60" customFormat="1" x14ac:dyDescent="0.25"/>
    <row r="342" s="60" customFormat="1" x14ac:dyDescent="0.25"/>
    <row r="343" s="60" customFormat="1" x14ac:dyDescent="0.25"/>
    <row r="344" s="60" customFormat="1" x14ac:dyDescent="0.25"/>
    <row r="345" s="60" customFormat="1" x14ac:dyDescent="0.25"/>
    <row r="346" s="60" customFormat="1" x14ac:dyDescent="0.25"/>
    <row r="347" s="60" customFormat="1" x14ac:dyDescent="0.25"/>
    <row r="348" s="60" customFormat="1" x14ac:dyDescent="0.25"/>
    <row r="349" s="60" customFormat="1" x14ac:dyDescent="0.25"/>
    <row r="350" s="60" customFormat="1" x14ac:dyDescent="0.25"/>
    <row r="351" s="60" customFormat="1" x14ac:dyDescent="0.25"/>
    <row r="352" s="60" customFormat="1" x14ac:dyDescent="0.25"/>
    <row r="353" s="60" customFormat="1" x14ac:dyDescent="0.25"/>
    <row r="354" s="60" customFormat="1" x14ac:dyDescent="0.25"/>
    <row r="355" s="60" customFormat="1" x14ac:dyDescent="0.25"/>
    <row r="356" s="60" customFormat="1" x14ac:dyDescent="0.25"/>
    <row r="357" s="60" customFormat="1" x14ac:dyDescent="0.25"/>
    <row r="358" s="60" customFormat="1" x14ac:dyDescent="0.25"/>
    <row r="359" s="60" customFormat="1" x14ac:dyDescent="0.25"/>
    <row r="360" s="60" customFormat="1" x14ac:dyDescent="0.25"/>
    <row r="361" s="60" customFormat="1" x14ac:dyDescent="0.25"/>
    <row r="362" s="60" customFormat="1" x14ac:dyDescent="0.25"/>
    <row r="363" s="60" customFormat="1" x14ac:dyDescent="0.25"/>
    <row r="364" s="60" customFormat="1" x14ac:dyDescent="0.25"/>
    <row r="365" s="60" customFormat="1" x14ac:dyDescent="0.25"/>
    <row r="366" s="60" customFormat="1" x14ac:dyDescent="0.25"/>
    <row r="367" s="60" customFormat="1" x14ac:dyDescent="0.25"/>
    <row r="368" s="60" customFormat="1" x14ac:dyDescent="0.25"/>
    <row r="369" s="60" customFormat="1" x14ac:dyDescent="0.25"/>
    <row r="370" s="60" customFormat="1" x14ac:dyDescent="0.25"/>
    <row r="371" s="60" customFormat="1" x14ac:dyDescent="0.25"/>
    <row r="372" s="60" customFormat="1" x14ac:dyDescent="0.25"/>
    <row r="373" s="60" customFormat="1" x14ac:dyDescent="0.25"/>
    <row r="374" s="60" customFormat="1" x14ac:dyDescent="0.25"/>
    <row r="375" s="60" customFormat="1" x14ac:dyDescent="0.25"/>
    <row r="376" s="60" customFormat="1" x14ac:dyDescent="0.25"/>
    <row r="377" s="60" customFormat="1" x14ac:dyDescent="0.25"/>
    <row r="378" s="60" customFormat="1" x14ac:dyDescent="0.25"/>
    <row r="379" s="60" customFormat="1" x14ac:dyDescent="0.25"/>
    <row r="380" s="60" customFormat="1" x14ac:dyDescent="0.25"/>
    <row r="381" s="60" customFormat="1" x14ac:dyDescent="0.25"/>
    <row r="382" s="60" customFormat="1" x14ac:dyDescent="0.25"/>
    <row r="383" s="60" customFormat="1" x14ac:dyDescent="0.25"/>
    <row r="384" s="60" customFormat="1" x14ac:dyDescent="0.25"/>
    <row r="385" s="60" customFormat="1" x14ac:dyDescent="0.25"/>
    <row r="386" s="60" customFormat="1" x14ac:dyDescent="0.25"/>
    <row r="387" s="60" customFormat="1" x14ac:dyDescent="0.25"/>
    <row r="388" s="60" customFormat="1" x14ac:dyDescent="0.25"/>
    <row r="389" s="60" customFormat="1" x14ac:dyDescent="0.25"/>
    <row r="390" s="60" customFormat="1" x14ac:dyDescent="0.25"/>
    <row r="391" s="60" customFormat="1" x14ac:dyDescent="0.25"/>
    <row r="392" s="60" customFormat="1" x14ac:dyDescent="0.25"/>
    <row r="393" s="60" customFormat="1" x14ac:dyDescent="0.25"/>
    <row r="394" s="60" customFormat="1" x14ac:dyDescent="0.25"/>
    <row r="395" s="60" customFormat="1" x14ac:dyDescent="0.25"/>
    <row r="396" s="60" customFormat="1" x14ac:dyDescent="0.25"/>
    <row r="397" s="60" customFormat="1" x14ac:dyDescent="0.25"/>
    <row r="398" s="60" customFormat="1" x14ac:dyDescent="0.25"/>
    <row r="399" s="60" customFormat="1" x14ac:dyDescent="0.25"/>
    <row r="400" s="60" customFormat="1" x14ac:dyDescent="0.25"/>
    <row r="401" s="60" customFormat="1" x14ac:dyDescent="0.25"/>
    <row r="402" s="60" customFormat="1" x14ac:dyDescent="0.25"/>
    <row r="403" s="60" customFormat="1" x14ac:dyDescent="0.25"/>
    <row r="404" s="60" customFormat="1" x14ac:dyDescent="0.25"/>
    <row r="405" s="60" customFormat="1" x14ac:dyDescent="0.25"/>
    <row r="406" s="60" customFormat="1" x14ac:dyDescent="0.25"/>
    <row r="407" s="60" customFormat="1" x14ac:dyDescent="0.25"/>
    <row r="408" s="60" customFormat="1" x14ac:dyDescent="0.25"/>
    <row r="409" s="60" customFormat="1" x14ac:dyDescent="0.25"/>
    <row r="410" s="60" customFormat="1" x14ac:dyDescent="0.25"/>
    <row r="411" s="60" customFormat="1" x14ac:dyDescent="0.25"/>
    <row r="412" s="60" customFormat="1" x14ac:dyDescent="0.25"/>
    <row r="413" s="60" customFormat="1" x14ac:dyDescent="0.25"/>
    <row r="414" s="60" customFormat="1" x14ac:dyDescent="0.25"/>
    <row r="415" s="60" customFormat="1" x14ac:dyDescent="0.25"/>
    <row r="416" s="60" customFormat="1" x14ac:dyDescent="0.25"/>
    <row r="417" s="60" customFormat="1" x14ac:dyDescent="0.25"/>
    <row r="418" s="60" customFormat="1" x14ac:dyDescent="0.25"/>
    <row r="419" s="60" customFormat="1" x14ac:dyDescent="0.25"/>
    <row r="420" s="60" customFormat="1" x14ac:dyDescent="0.25"/>
    <row r="421" s="60" customFormat="1" x14ac:dyDescent="0.25"/>
    <row r="422" s="60" customFormat="1" x14ac:dyDescent="0.25"/>
    <row r="423" s="60" customFormat="1" x14ac:dyDescent="0.25"/>
    <row r="424" s="60" customFormat="1" x14ac:dyDescent="0.25"/>
    <row r="425" s="60" customFormat="1" x14ac:dyDescent="0.25"/>
    <row r="426" s="60" customFormat="1" x14ac:dyDescent="0.25"/>
    <row r="427" s="60" customFormat="1" x14ac:dyDescent="0.25"/>
    <row r="428" s="60" customFormat="1" x14ac:dyDescent="0.25"/>
    <row r="429" s="60" customFormat="1" x14ac:dyDescent="0.25"/>
    <row r="430" s="60" customFormat="1" x14ac:dyDescent="0.25"/>
    <row r="431" s="60" customFormat="1" x14ac:dyDescent="0.25"/>
    <row r="432" s="60" customFormat="1" x14ac:dyDescent="0.25"/>
    <row r="433" s="60" customFormat="1" x14ac:dyDescent="0.25"/>
    <row r="434" s="60" customFormat="1" x14ac:dyDescent="0.25"/>
    <row r="435" s="60" customFormat="1" x14ac:dyDescent="0.25"/>
    <row r="436" s="60" customFormat="1" x14ac:dyDescent="0.25"/>
    <row r="437" s="60" customFormat="1" x14ac:dyDescent="0.25"/>
    <row r="438" s="60" customFormat="1" x14ac:dyDescent="0.25"/>
    <row r="439" s="60" customFormat="1" x14ac:dyDescent="0.25"/>
    <row r="440" s="60" customFormat="1" x14ac:dyDescent="0.25"/>
    <row r="441" s="60" customFormat="1" x14ac:dyDescent="0.25"/>
    <row r="442" s="60" customFormat="1" x14ac:dyDescent="0.25"/>
    <row r="443" s="60" customFormat="1" x14ac:dyDescent="0.25"/>
    <row r="444" s="60" customFormat="1" x14ac:dyDescent="0.25"/>
    <row r="445" s="60" customFormat="1" x14ac:dyDescent="0.25"/>
    <row r="446" s="60" customFormat="1" x14ac:dyDescent="0.25"/>
    <row r="447" s="60" customFormat="1" x14ac:dyDescent="0.25"/>
    <row r="448" s="60" customFormat="1" x14ac:dyDescent="0.25"/>
    <row r="449" s="60" customFormat="1" x14ac:dyDescent="0.25"/>
    <row r="450" s="60" customFormat="1" x14ac:dyDescent="0.25"/>
    <row r="451" s="60" customFormat="1" x14ac:dyDescent="0.25"/>
    <row r="452" s="60" customFormat="1" x14ac:dyDescent="0.25"/>
    <row r="453" s="60" customFormat="1" x14ac:dyDescent="0.25"/>
    <row r="454" s="60" customFormat="1" x14ac:dyDescent="0.25"/>
    <row r="455" s="60" customFormat="1" x14ac:dyDescent="0.25"/>
    <row r="456" s="60" customFormat="1" x14ac:dyDescent="0.25"/>
    <row r="457" s="60" customFormat="1" x14ac:dyDescent="0.25"/>
    <row r="458" s="60" customFormat="1" x14ac:dyDescent="0.25"/>
    <row r="459" s="60" customFormat="1" x14ac:dyDescent="0.25"/>
    <row r="460" s="60" customFormat="1" x14ac:dyDescent="0.25"/>
    <row r="461" s="60" customFormat="1" x14ac:dyDescent="0.25"/>
    <row r="462" s="60" customFormat="1" x14ac:dyDescent="0.25"/>
    <row r="463" s="60" customFormat="1" x14ac:dyDescent="0.25"/>
    <row r="464" s="60" customFormat="1" x14ac:dyDescent="0.25"/>
    <row r="465" s="60" customFormat="1" x14ac:dyDescent="0.25"/>
    <row r="466" s="60" customFormat="1" x14ac:dyDescent="0.25"/>
    <row r="467" s="60" customFormat="1" x14ac:dyDescent="0.25"/>
    <row r="468" s="60" customFormat="1" x14ac:dyDescent="0.25"/>
    <row r="469" s="60" customFormat="1" x14ac:dyDescent="0.25"/>
    <row r="470" s="60" customFormat="1" x14ac:dyDescent="0.25"/>
    <row r="471" s="60" customFormat="1" x14ac:dyDescent="0.25"/>
    <row r="472" s="60" customFormat="1" x14ac:dyDescent="0.25"/>
    <row r="473" s="60" customFormat="1" x14ac:dyDescent="0.25"/>
    <row r="474" s="60" customFormat="1" x14ac:dyDescent="0.25"/>
    <row r="475" s="60" customFormat="1" x14ac:dyDescent="0.25"/>
    <row r="476" s="60" customFormat="1" x14ac:dyDescent="0.25"/>
    <row r="477" s="60" customFormat="1" x14ac:dyDescent="0.25"/>
    <row r="478" s="60" customFormat="1" x14ac:dyDescent="0.25"/>
    <row r="479" s="60" customFormat="1" x14ac:dyDescent="0.25"/>
    <row r="480" s="60" customFormat="1" x14ac:dyDescent="0.25"/>
    <row r="481" s="60" customFormat="1" x14ac:dyDescent="0.25"/>
    <row r="482" s="60" customFormat="1" x14ac:dyDescent="0.25"/>
    <row r="483" s="60" customFormat="1" x14ac:dyDescent="0.25"/>
    <row r="484" s="60" customFormat="1" x14ac:dyDescent="0.25"/>
    <row r="485" s="60" customFormat="1" x14ac:dyDescent="0.25"/>
    <row r="486" s="60" customFormat="1" x14ac:dyDescent="0.25"/>
    <row r="487" s="60" customFormat="1" x14ac:dyDescent="0.25"/>
    <row r="488" s="60" customFormat="1" x14ac:dyDescent="0.25"/>
    <row r="489" s="60" customFormat="1" x14ac:dyDescent="0.25"/>
    <row r="490" s="60" customFormat="1" x14ac:dyDescent="0.25"/>
    <row r="491" s="60" customFormat="1" x14ac:dyDescent="0.25"/>
    <row r="492" s="60" customFormat="1" x14ac:dyDescent="0.25"/>
    <row r="493" s="60" customFormat="1" x14ac:dyDescent="0.25"/>
    <row r="494" s="60" customFormat="1" x14ac:dyDescent="0.25"/>
    <row r="495" s="60" customFormat="1" x14ac:dyDescent="0.25"/>
    <row r="496" s="60" customFormat="1" x14ac:dyDescent="0.25"/>
    <row r="497" s="60" customFormat="1" x14ac:dyDescent="0.25"/>
    <row r="498" s="60" customFormat="1" x14ac:dyDescent="0.25"/>
    <row r="499" s="60" customFormat="1" x14ac:dyDescent="0.25"/>
    <row r="500" s="60" customFormat="1" x14ac:dyDescent="0.25"/>
    <row r="501" s="60" customFormat="1" x14ac:dyDescent="0.25"/>
    <row r="502" s="60" customFormat="1" x14ac:dyDescent="0.25"/>
    <row r="503" s="60" customFormat="1" x14ac:dyDescent="0.25"/>
    <row r="504" s="60" customFormat="1" x14ac:dyDescent="0.25"/>
    <row r="505" s="60" customFormat="1" x14ac:dyDescent="0.25"/>
    <row r="506" s="60" customFormat="1" x14ac:dyDescent="0.25"/>
    <row r="507" s="60" customFormat="1" x14ac:dyDescent="0.25"/>
    <row r="508" s="60" customFormat="1" x14ac:dyDescent="0.25"/>
    <row r="509" s="60" customFormat="1" x14ac:dyDescent="0.25"/>
    <row r="510" s="60" customFormat="1" x14ac:dyDescent="0.25"/>
    <row r="511" s="60" customFormat="1" x14ac:dyDescent="0.25"/>
    <row r="512" s="60" customFormat="1" x14ac:dyDescent="0.25"/>
    <row r="513" s="60" customFormat="1" x14ac:dyDescent="0.25"/>
    <row r="514" s="60" customFormat="1" x14ac:dyDescent="0.25"/>
    <row r="515" s="60" customFormat="1" x14ac:dyDescent="0.25"/>
    <row r="516" s="60" customFormat="1" x14ac:dyDescent="0.25"/>
    <row r="517" s="60" customFormat="1" x14ac:dyDescent="0.25"/>
    <row r="518" s="60" customFormat="1" x14ac:dyDescent="0.25"/>
    <row r="519" s="60" customFormat="1" x14ac:dyDescent="0.25"/>
    <row r="520" s="60" customFormat="1" x14ac:dyDescent="0.25"/>
    <row r="521" s="60" customFormat="1" x14ac:dyDescent="0.25"/>
    <row r="522" s="60" customFormat="1" x14ac:dyDescent="0.25"/>
    <row r="523" s="60" customFormat="1" x14ac:dyDescent="0.25"/>
    <row r="524" s="60" customFormat="1" x14ac:dyDescent="0.25"/>
    <row r="525" s="60" customFormat="1" x14ac:dyDescent="0.25"/>
    <row r="526" s="60" customFormat="1" x14ac:dyDescent="0.25"/>
    <row r="527" s="60" customFormat="1" x14ac:dyDescent="0.25"/>
    <row r="528" s="60" customFormat="1" x14ac:dyDescent="0.25"/>
    <row r="529" s="60" customFormat="1" x14ac:dyDescent="0.25"/>
    <row r="530" s="60" customFormat="1" x14ac:dyDescent="0.25"/>
    <row r="531" s="60" customFormat="1" x14ac:dyDescent="0.25"/>
    <row r="532" s="60" customFormat="1" x14ac:dyDescent="0.25"/>
    <row r="533" s="60" customFormat="1" x14ac:dyDescent="0.25"/>
    <row r="534" s="60" customFormat="1" x14ac:dyDescent="0.25"/>
    <row r="535" s="60" customFormat="1" x14ac:dyDescent="0.25"/>
    <row r="536" s="60" customFormat="1" x14ac:dyDescent="0.25"/>
    <row r="537" s="60" customFormat="1" x14ac:dyDescent="0.25"/>
    <row r="538" s="60" customFormat="1" x14ac:dyDescent="0.25"/>
    <row r="539" s="60" customFormat="1" x14ac:dyDescent="0.25"/>
    <row r="540" s="60" customFormat="1" x14ac:dyDescent="0.25"/>
    <row r="541" s="60" customFormat="1" x14ac:dyDescent="0.25"/>
    <row r="542" s="60" customFormat="1" x14ac:dyDescent="0.25"/>
    <row r="543" s="60" customFormat="1" x14ac:dyDescent="0.25"/>
    <row r="544" s="60" customFormat="1" x14ac:dyDescent="0.25"/>
    <row r="545" s="60" customFormat="1" x14ac:dyDescent="0.25"/>
    <row r="546" s="60" customFormat="1" x14ac:dyDescent="0.25"/>
    <row r="547" s="60" customFormat="1" x14ac:dyDescent="0.25"/>
    <row r="548" s="60" customFormat="1" x14ac:dyDescent="0.25"/>
    <row r="549" s="60" customFormat="1" x14ac:dyDescent="0.25"/>
    <row r="550" s="60" customFormat="1" x14ac:dyDescent="0.25"/>
    <row r="551" s="60" customFormat="1" x14ac:dyDescent="0.25"/>
    <row r="552" s="60" customFormat="1" x14ac:dyDescent="0.25"/>
    <row r="553" s="60" customFormat="1" x14ac:dyDescent="0.25"/>
    <row r="554" s="60" customFormat="1" x14ac:dyDescent="0.25"/>
    <row r="555" s="60" customFormat="1" x14ac:dyDescent="0.25"/>
    <row r="556" s="60" customFormat="1" x14ac:dyDescent="0.25"/>
    <row r="557" s="60" customFormat="1" x14ac:dyDescent="0.25"/>
    <row r="558" s="60" customFormat="1" x14ac:dyDescent="0.25"/>
    <row r="559" s="60" customFormat="1" x14ac:dyDescent="0.25"/>
    <row r="560" s="60" customFormat="1" x14ac:dyDescent="0.25"/>
    <row r="561" s="60" customFormat="1" x14ac:dyDescent="0.25"/>
    <row r="562" s="60" customFormat="1" x14ac:dyDescent="0.25"/>
    <row r="563" s="60" customFormat="1" x14ac:dyDescent="0.25"/>
    <row r="564" s="60" customFormat="1" x14ac:dyDescent="0.25"/>
    <row r="565" s="60" customFormat="1" x14ac:dyDescent="0.25"/>
    <row r="566" s="60" customFormat="1" x14ac:dyDescent="0.25"/>
    <row r="567" s="60" customFormat="1" x14ac:dyDescent="0.25"/>
    <row r="568" s="60" customFormat="1" x14ac:dyDescent="0.25"/>
    <row r="569" s="60" customFormat="1" x14ac:dyDescent="0.25"/>
    <row r="570" s="60" customFormat="1" x14ac:dyDescent="0.25"/>
    <row r="571" s="60" customFormat="1" x14ac:dyDescent="0.25"/>
    <row r="572" s="60" customFormat="1" x14ac:dyDescent="0.25"/>
    <row r="573" s="60" customFormat="1" x14ac:dyDescent="0.25"/>
    <row r="574" s="60" customFormat="1" x14ac:dyDescent="0.25"/>
    <row r="575" s="60" customFormat="1" x14ac:dyDescent="0.25"/>
    <row r="576" s="60" customFormat="1" x14ac:dyDescent="0.25"/>
    <row r="577" s="60" customFormat="1" x14ac:dyDescent="0.25"/>
    <row r="578" s="60" customFormat="1" x14ac:dyDescent="0.25"/>
    <row r="579" s="60" customFormat="1" x14ac:dyDescent="0.25"/>
    <row r="580" s="60" customFormat="1" x14ac:dyDescent="0.25"/>
    <row r="581" s="60" customFormat="1" x14ac:dyDescent="0.25"/>
    <row r="582" s="60" customFormat="1" x14ac:dyDescent="0.25"/>
    <row r="583" s="60" customFormat="1" x14ac:dyDescent="0.25"/>
    <row r="584" s="60" customFormat="1" x14ac:dyDescent="0.25"/>
    <row r="585" s="60" customFormat="1" x14ac:dyDescent="0.25"/>
    <row r="586" s="60" customFormat="1" x14ac:dyDescent="0.25"/>
    <row r="587" s="60" customFormat="1" x14ac:dyDescent="0.25"/>
    <row r="588" s="60" customFormat="1" x14ac:dyDescent="0.25"/>
    <row r="589" s="60" customFormat="1" x14ac:dyDescent="0.25"/>
    <row r="590" s="60" customFormat="1" x14ac:dyDescent="0.25"/>
    <row r="591" s="60" customFormat="1" x14ac:dyDescent="0.25"/>
    <row r="592" s="60" customFormat="1" x14ac:dyDescent="0.25"/>
    <row r="593" s="60" customFormat="1" x14ac:dyDescent="0.25"/>
    <row r="594" s="60" customFormat="1" x14ac:dyDescent="0.25"/>
    <row r="595" s="60" customFormat="1" x14ac:dyDescent="0.25"/>
    <row r="596" s="60" customFormat="1" x14ac:dyDescent="0.25"/>
    <row r="597" s="60" customFormat="1" x14ac:dyDescent="0.25"/>
    <row r="598" s="60" customFormat="1" x14ac:dyDescent="0.25"/>
    <row r="599" s="60" customFormat="1" x14ac:dyDescent="0.25"/>
    <row r="600" s="60" customFormat="1" x14ac:dyDescent="0.25"/>
    <row r="601" s="60" customFormat="1" x14ac:dyDescent="0.25"/>
    <row r="602" s="60" customFormat="1" x14ac:dyDescent="0.25"/>
    <row r="603" s="60" customFormat="1" x14ac:dyDescent="0.25"/>
    <row r="604" s="60" customFormat="1" x14ac:dyDescent="0.25"/>
    <row r="605" s="60" customFormat="1" x14ac:dyDescent="0.25"/>
    <row r="606" s="60" customFormat="1" x14ac:dyDescent="0.25"/>
    <row r="607" s="60" customFormat="1" x14ac:dyDescent="0.25"/>
    <row r="608" s="60" customFormat="1" x14ac:dyDescent="0.25"/>
    <row r="609" s="60" customFormat="1" x14ac:dyDescent="0.25"/>
    <row r="610" s="60" customFormat="1" x14ac:dyDescent="0.25"/>
    <row r="611" s="60" customFormat="1" x14ac:dyDescent="0.25"/>
    <row r="612" s="60" customFormat="1" x14ac:dyDescent="0.25"/>
    <row r="613" s="60" customFormat="1" x14ac:dyDescent="0.25"/>
    <row r="614" s="60" customFormat="1" x14ac:dyDescent="0.25"/>
    <row r="615" s="60" customFormat="1" x14ac:dyDescent="0.25"/>
    <row r="616" s="60" customFormat="1" x14ac:dyDescent="0.25"/>
    <row r="617" s="60" customFormat="1" x14ac:dyDescent="0.25"/>
    <row r="618" s="60" customFormat="1" x14ac:dyDescent="0.25"/>
    <row r="619" s="60" customFormat="1" x14ac:dyDescent="0.25"/>
    <row r="620" s="60" customFormat="1" x14ac:dyDescent="0.25"/>
    <row r="621" s="60" customFormat="1" x14ac:dyDescent="0.25"/>
    <row r="622" s="60" customFormat="1" x14ac:dyDescent="0.25"/>
    <row r="623" s="60" customFormat="1" x14ac:dyDescent="0.25"/>
    <row r="624" s="60" customFormat="1" x14ac:dyDescent="0.25"/>
    <row r="625" s="60" customFormat="1" x14ac:dyDescent="0.25"/>
    <row r="626" s="60" customFormat="1" x14ac:dyDescent="0.25"/>
    <row r="627" s="60" customFormat="1" x14ac:dyDescent="0.25"/>
    <row r="628" s="60" customFormat="1" x14ac:dyDescent="0.25"/>
    <row r="629" s="60" customFormat="1" x14ac:dyDescent="0.25"/>
    <row r="630" s="60" customFormat="1" x14ac:dyDescent="0.25"/>
    <row r="631" s="60" customFormat="1" x14ac:dyDescent="0.25"/>
    <row r="632" s="60" customFormat="1" x14ac:dyDescent="0.25"/>
    <row r="633" s="60" customFormat="1" x14ac:dyDescent="0.25"/>
    <row r="634" s="60" customFormat="1" x14ac:dyDescent="0.25"/>
    <row r="635" s="60" customFormat="1" x14ac:dyDescent="0.25"/>
    <row r="636" s="60" customFormat="1" x14ac:dyDescent="0.25"/>
    <row r="637" s="60" customFormat="1" x14ac:dyDescent="0.25"/>
    <row r="638" s="60" customFormat="1" x14ac:dyDescent="0.25"/>
    <row r="639" s="60" customFormat="1" x14ac:dyDescent="0.25"/>
    <row r="640" s="60" customFormat="1" x14ac:dyDescent="0.25"/>
    <row r="641" s="60" customFormat="1" x14ac:dyDescent="0.25"/>
    <row r="642" s="60" customFormat="1" x14ac:dyDescent="0.25"/>
    <row r="643" s="60" customFormat="1" x14ac:dyDescent="0.25"/>
    <row r="644" s="60" customFormat="1" x14ac:dyDescent="0.25"/>
    <row r="645" s="60" customFormat="1" x14ac:dyDescent="0.25"/>
    <row r="646" s="60" customFormat="1" x14ac:dyDescent="0.25"/>
    <row r="647" s="60" customFormat="1" x14ac:dyDescent="0.25"/>
    <row r="648" s="60" customFormat="1" x14ac:dyDescent="0.25"/>
    <row r="649" s="60" customFormat="1" x14ac:dyDescent="0.25"/>
    <row r="650" s="60" customFormat="1" x14ac:dyDescent="0.25"/>
    <row r="651" s="60" customFormat="1" x14ac:dyDescent="0.25"/>
    <row r="652" s="60" customFormat="1" x14ac:dyDescent="0.25"/>
    <row r="653" s="60" customFormat="1" x14ac:dyDescent="0.25"/>
    <row r="654" s="60" customFormat="1" x14ac:dyDescent="0.25"/>
    <row r="655" s="60" customFormat="1" x14ac:dyDescent="0.25"/>
    <row r="656" s="60" customFormat="1" x14ac:dyDescent="0.25"/>
    <row r="657" s="60" customFormat="1" x14ac:dyDescent="0.25"/>
    <row r="658" s="60" customFormat="1" x14ac:dyDescent="0.25"/>
    <row r="659" s="60" customFormat="1" x14ac:dyDescent="0.25"/>
    <row r="660" s="60" customFormat="1" x14ac:dyDescent="0.25"/>
    <row r="661" s="60" customFormat="1" x14ac:dyDescent="0.25"/>
    <row r="662" s="60" customFormat="1" x14ac:dyDescent="0.25"/>
    <row r="663" s="60" customFormat="1" x14ac:dyDescent="0.25"/>
    <row r="664" s="60" customFormat="1" x14ac:dyDescent="0.25"/>
    <row r="665" s="60" customFormat="1" x14ac:dyDescent="0.25"/>
    <row r="666" s="60" customFormat="1" x14ac:dyDescent="0.25"/>
    <row r="667" s="60" customFormat="1" x14ac:dyDescent="0.25"/>
    <row r="668" s="60" customFormat="1" x14ac:dyDescent="0.25"/>
    <row r="669" s="60" customFormat="1" x14ac:dyDescent="0.25"/>
    <row r="670" s="60" customFormat="1" x14ac:dyDescent="0.25"/>
    <row r="671" s="60" customFormat="1" x14ac:dyDescent="0.25"/>
    <row r="672" s="60" customFormat="1" x14ac:dyDescent="0.25"/>
    <row r="673" s="60" customFormat="1" x14ac:dyDescent="0.25"/>
    <row r="674" s="60" customFormat="1" x14ac:dyDescent="0.25"/>
    <row r="675" s="60" customFormat="1" x14ac:dyDescent="0.25"/>
    <row r="676" s="60" customFormat="1" x14ac:dyDescent="0.25"/>
    <row r="677" s="60" customFormat="1" x14ac:dyDescent="0.25"/>
    <row r="678" s="60" customFormat="1" x14ac:dyDescent="0.25"/>
    <row r="679" s="60" customFormat="1" x14ac:dyDescent="0.25"/>
    <row r="680" s="60" customFormat="1" x14ac:dyDescent="0.25"/>
    <row r="681" s="60" customFormat="1" x14ac:dyDescent="0.25"/>
    <row r="682" s="60" customFormat="1" x14ac:dyDescent="0.25"/>
    <row r="683" s="60" customFormat="1" x14ac:dyDescent="0.25"/>
    <row r="684" s="60" customFormat="1" x14ac:dyDescent="0.25"/>
    <row r="685" s="60" customFormat="1" x14ac:dyDescent="0.25"/>
    <row r="686" s="60" customFormat="1" x14ac:dyDescent="0.25"/>
    <row r="687" s="60" customFormat="1" x14ac:dyDescent="0.25"/>
    <row r="688" s="60" customFormat="1" x14ac:dyDescent="0.25"/>
    <row r="689" s="60" customFormat="1" x14ac:dyDescent="0.25"/>
    <row r="690" s="60" customFormat="1" x14ac:dyDescent="0.25"/>
    <row r="691" s="60" customFormat="1" x14ac:dyDescent="0.25"/>
    <row r="692" s="60" customFormat="1" x14ac:dyDescent="0.25"/>
    <row r="693" s="60" customFormat="1" x14ac:dyDescent="0.25"/>
    <row r="694" s="60" customFormat="1" x14ac:dyDescent="0.25"/>
    <row r="695" s="60" customFormat="1" x14ac:dyDescent="0.25"/>
    <row r="696" s="60" customFormat="1" x14ac:dyDescent="0.25"/>
    <row r="697" s="60" customFormat="1" x14ac:dyDescent="0.25"/>
    <row r="698" s="60" customFormat="1" x14ac:dyDescent="0.25"/>
    <row r="699" s="60" customFormat="1" x14ac:dyDescent="0.25"/>
    <row r="700" s="60" customFormat="1" x14ac:dyDescent="0.25"/>
    <row r="701" s="60" customFormat="1" x14ac:dyDescent="0.25"/>
    <row r="702" s="60" customFormat="1" x14ac:dyDescent="0.25"/>
    <row r="703" s="60" customFormat="1" x14ac:dyDescent="0.25"/>
    <row r="704" s="60" customFormat="1" x14ac:dyDescent="0.25"/>
    <row r="705" s="60" customFormat="1" x14ac:dyDescent="0.25"/>
    <row r="706" s="60" customFormat="1" x14ac:dyDescent="0.25"/>
    <row r="707" s="60" customFormat="1" x14ac:dyDescent="0.25"/>
    <row r="708" s="60" customFormat="1" x14ac:dyDescent="0.25"/>
    <row r="709" s="60" customFormat="1" x14ac:dyDescent="0.25"/>
    <row r="710" s="60" customFormat="1" x14ac:dyDescent="0.25"/>
    <row r="711" s="60" customFormat="1" x14ac:dyDescent="0.25"/>
    <row r="712" s="60" customFormat="1" x14ac:dyDescent="0.25"/>
    <row r="713" s="60" customFormat="1" x14ac:dyDescent="0.25"/>
    <row r="714" s="60" customFormat="1" x14ac:dyDescent="0.25"/>
    <row r="715" s="60" customFormat="1" x14ac:dyDescent="0.25"/>
    <row r="716" s="60" customFormat="1" x14ac:dyDescent="0.25"/>
    <row r="717" s="60" customFormat="1" x14ac:dyDescent="0.25"/>
    <row r="718" s="60" customFormat="1" x14ac:dyDescent="0.25"/>
    <row r="719" s="60" customFormat="1" x14ac:dyDescent="0.25"/>
    <row r="720" s="60" customFormat="1" x14ac:dyDescent="0.25"/>
    <row r="721" s="60" customFormat="1" x14ac:dyDescent="0.25"/>
    <row r="722" s="60" customFormat="1" x14ac:dyDescent="0.25"/>
    <row r="723" s="60" customFormat="1" x14ac:dyDescent="0.25"/>
    <row r="724" s="60" customFormat="1" x14ac:dyDescent="0.25"/>
    <row r="725" s="60" customFormat="1" x14ac:dyDescent="0.25"/>
    <row r="726" s="60" customFormat="1" x14ac:dyDescent="0.25"/>
    <row r="727" s="60" customFormat="1" x14ac:dyDescent="0.25"/>
    <row r="728" s="60" customFormat="1" x14ac:dyDescent="0.25"/>
    <row r="729" s="60" customFormat="1" x14ac:dyDescent="0.25"/>
    <row r="730" s="60" customFormat="1" x14ac:dyDescent="0.25"/>
    <row r="731" s="60" customFormat="1" x14ac:dyDescent="0.25"/>
    <row r="732" s="60" customFormat="1" x14ac:dyDescent="0.25"/>
    <row r="733" s="60" customFormat="1" x14ac:dyDescent="0.25"/>
    <row r="734" s="60" customFormat="1" x14ac:dyDescent="0.25"/>
    <row r="735" s="60" customFormat="1" x14ac:dyDescent="0.25"/>
    <row r="736" s="60" customFormat="1" x14ac:dyDescent="0.25"/>
    <row r="737" s="60" customFormat="1" x14ac:dyDescent="0.25"/>
    <row r="738" s="60" customFormat="1" x14ac:dyDescent="0.25"/>
    <row r="739" s="60" customFormat="1" x14ac:dyDescent="0.25"/>
    <row r="740" s="60" customFormat="1" x14ac:dyDescent="0.25"/>
    <row r="741" s="60" customFormat="1" x14ac:dyDescent="0.25"/>
    <row r="742" s="60" customFormat="1" x14ac:dyDescent="0.25"/>
    <row r="743" s="60" customFormat="1" x14ac:dyDescent="0.25"/>
    <row r="744" s="60" customFormat="1" x14ac:dyDescent="0.25"/>
    <row r="745" s="60" customFormat="1" x14ac:dyDescent="0.25"/>
    <row r="746" s="60" customFormat="1" x14ac:dyDescent="0.25"/>
    <row r="747" s="60" customFormat="1" x14ac:dyDescent="0.25"/>
    <row r="748" s="60" customFormat="1" x14ac:dyDescent="0.25"/>
    <row r="749" s="60" customFormat="1" x14ac:dyDescent="0.25"/>
    <row r="750" s="60" customFormat="1" x14ac:dyDescent="0.25"/>
    <row r="751" s="60" customFormat="1" x14ac:dyDescent="0.25"/>
    <row r="752" s="60" customFormat="1" x14ac:dyDescent="0.25"/>
    <row r="753" s="60" customFormat="1" x14ac:dyDescent="0.25"/>
    <row r="754" s="60" customFormat="1" x14ac:dyDescent="0.25"/>
    <row r="755" s="60" customFormat="1" x14ac:dyDescent="0.25"/>
    <row r="756" s="60" customFormat="1" x14ac:dyDescent="0.25"/>
    <row r="757" s="60" customFormat="1" x14ac:dyDescent="0.25"/>
    <row r="758" s="60" customFormat="1" x14ac:dyDescent="0.25"/>
    <row r="759" s="60" customFormat="1" x14ac:dyDescent="0.25"/>
    <row r="760" s="60" customFormat="1" x14ac:dyDescent="0.25"/>
    <row r="761" s="60" customFormat="1" x14ac:dyDescent="0.25"/>
    <row r="762" s="60" customFormat="1" x14ac:dyDescent="0.25"/>
    <row r="763" s="60" customFormat="1" x14ac:dyDescent="0.25"/>
    <row r="764" s="60" customFormat="1" x14ac:dyDescent="0.25"/>
    <row r="765" s="60" customFormat="1" x14ac:dyDescent="0.25"/>
    <row r="766" s="60" customFormat="1" x14ac:dyDescent="0.25"/>
    <row r="767" s="60" customFormat="1" x14ac:dyDescent="0.25"/>
    <row r="768" s="60" customFormat="1" x14ac:dyDescent="0.25"/>
    <row r="769" s="60" customFormat="1" x14ac:dyDescent="0.25"/>
    <row r="770" s="60" customFormat="1" x14ac:dyDescent="0.25"/>
    <row r="771" s="60" customFormat="1" x14ac:dyDescent="0.25"/>
    <row r="772" s="60" customFormat="1" x14ac:dyDescent="0.25"/>
    <row r="773" s="60" customFormat="1" x14ac:dyDescent="0.25"/>
    <row r="774" s="60" customFormat="1" x14ac:dyDescent="0.25"/>
    <row r="775" s="60" customFormat="1" x14ac:dyDescent="0.25"/>
    <row r="776" s="60" customFormat="1" x14ac:dyDescent="0.25"/>
    <row r="777" s="60" customFormat="1" x14ac:dyDescent="0.25"/>
    <row r="778" s="60" customFormat="1" x14ac:dyDescent="0.25"/>
    <row r="779" s="60" customFormat="1" x14ac:dyDescent="0.25"/>
    <row r="780" s="60" customFormat="1" x14ac:dyDescent="0.25"/>
    <row r="781" s="60" customFormat="1" x14ac:dyDescent="0.25"/>
    <row r="782" s="60" customFormat="1" x14ac:dyDescent="0.25"/>
    <row r="783" s="60" customFormat="1" x14ac:dyDescent="0.25"/>
    <row r="784" s="60" customFormat="1" x14ac:dyDescent="0.25"/>
    <row r="785" s="60" customFormat="1" x14ac:dyDescent="0.25"/>
    <row r="786" s="60" customFormat="1" x14ac:dyDescent="0.25"/>
    <row r="787" s="60" customFormat="1" x14ac:dyDescent="0.25"/>
    <row r="788" s="60" customFormat="1" x14ac:dyDescent="0.25"/>
    <row r="789" s="60" customFormat="1" x14ac:dyDescent="0.25"/>
    <row r="790" s="60" customFormat="1" x14ac:dyDescent="0.25"/>
    <row r="791" s="60" customFormat="1" x14ac:dyDescent="0.25"/>
    <row r="792" s="60" customFormat="1" x14ac:dyDescent="0.25"/>
    <row r="793" s="60" customFormat="1" x14ac:dyDescent="0.25"/>
    <row r="794" s="60" customFormat="1" x14ac:dyDescent="0.25"/>
    <row r="795" s="60" customFormat="1" x14ac:dyDescent="0.25"/>
    <row r="796" s="60" customFormat="1" x14ac:dyDescent="0.25"/>
    <row r="797" s="60" customFormat="1" x14ac:dyDescent="0.25"/>
    <row r="798" s="60" customFormat="1" x14ac:dyDescent="0.25"/>
    <row r="799" s="60" customFormat="1" x14ac:dyDescent="0.25"/>
    <row r="800" s="60" customFormat="1" x14ac:dyDescent="0.25"/>
    <row r="801" s="60" customFormat="1" x14ac:dyDescent="0.25"/>
    <row r="802" s="60" customFormat="1" x14ac:dyDescent="0.25"/>
    <row r="803" s="60" customFormat="1" x14ac:dyDescent="0.25"/>
    <row r="804" s="60" customFormat="1" x14ac:dyDescent="0.25"/>
    <row r="805" s="60" customFormat="1" x14ac:dyDescent="0.25"/>
    <row r="806" s="60" customFormat="1" x14ac:dyDescent="0.25"/>
    <row r="807" s="60" customFormat="1" x14ac:dyDescent="0.25"/>
    <row r="808" s="60" customFormat="1" x14ac:dyDescent="0.25"/>
    <row r="809" s="60" customFormat="1" x14ac:dyDescent="0.25"/>
    <row r="810" s="60" customFormat="1" x14ac:dyDescent="0.25"/>
    <row r="811" s="60" customFormat="1" x14ac:dyDescent="0.25"/>
    <row r="812" s="60" customFormat="1" x14ac:dyDescent="0.25"/>
    <row r="813" s="60" customFormat="1" x14ac:dyDescent="0.25"/>
    <row r="814" s="60" customFormat="1" x14ac:dyDescent="0.25"/>
    <row r="815" s="60" customFormat="1" x14ac:dyDescent="0.25"/>
    <row r="816" s="60" customFormat="1" x14ac:dyDescent="0.25"/>
    <row r="817" s="60" customFormat="1" x14ac:dyDescent="0.25"/>
    <row r="818" s="60" customFormat="1" x14ac:dyDescent="0.25"/>
    <row r="819" s="60" customFormat="1" x14ac:dyDescent="0.25"/>
    <row r="820" s="60" customFormat="1" x14ac:dyDescent="0.25"/>
    <row r="821" s="60" customFormat="1" x14ac:dyDescent="0.25"/>
    <row r="822" s="60" customFormat="1" x14ac:dyDescent="0.25"/>
    <row r="823" s="60" customFormat="1" x14ac:dyDescent="0.25"/>
    <row r="824" s="60" customFormat="1" x14ac:dyDescent="0.25"/>
    <row r="825" s="60" customFormat="1" x14ac:dyDescent="0.25"/>
    <row r="826" s="60" customFormat="1" x14ac:dyDescent="0.25"/>
    <row r="827" s="60" customFormat="1" x14ac:dyDescent="0.25"/>
    <row r="828" s="60" customFormat="1" x14ac:dyDescent="0.25"/>
    <row r="829" s="60" customFormat="1" x14ac:dyDescent="0.25"/>
    <row r="830" s="60" customFormat="1" x14ac:dyDescent="0.25"/>
    <row r="831" s="60" customFormat="1" x14ac:dyDescent="0.25"/>
    <row r="832" s="60" customFormat="1" x14ac:dyDescent="0.25"/>
    <row r="833" s="60" customFormat="1" x14ac:dyDescent="0.25"/>
    <row r="834" s="60" customFormat="1" x14ac:dyDescent="0.25"/>
    <row r="835" s="60" customFormat="1" x14ac:dyDescent="0.25"/>
    <row r="836" s="60" customFormat="1" x14ac:dyDescent="0.25"/>
    <row r="837" s="60" customFormat="1" x14ac:dyDescent="0.25"/>
    <row r="838" s="60" customFormat="1" x14ac:dyDescent="0.25"/>
    <row r="839" s="60" customFormat="1" x14ac:dyDescent="0.25"/>
    <row r="840" s="60" customFormat="1" x14ac:dyDescent="0.25"/>
    <row r="841" s="60" customFormat="1" x14ac:dyDescent="0.25"/>
    <row r="842" s="60" customFormat="1" x14ac:dyDescent="0.25"/>
    <row r="843" s="60" customFormat="1" x14ac:dyDescent="0.25"/>
    <row r="844" s="60" customFormat="1" x14ac:dyDescent="0.25"/>
    <row r="845" s="60" customFormat="1" x14ac:dyDescent="0.25"/>
    <row r="846" s="60" customFormat="1" x14ac:dyDescent="0.25"/>
    <row r="847" s="60" customFormat="1" x14ac:dyDescent="0.25"/>
    <row r="848" s="60" customFormat="1" x14ac:dyDescent="0.25"/>
    <row r="849" s="60" customFormat="1" x14ac:dyDescent="0.25"/>
    <row r="850" s="60" customFormat="1" x14ac:dyDescent="0.25"/>
    <row r="851" s="60" customFormat="1" x14ac:dyDescent="0.25"/>
    <row r="852" s="60" customFormat="1" x14ac:dyDescent="0.25"/>
    <row r="853" s="60" customFormat="1" x14ac:dyDescent="0.25"/>
    <row r="854" s="60" customFormat="1" x14ac:dyDescent="0.25"/>
    <row r="855" s="60" customFormat="1" x14ac:dyDescent="0.25"/>
    <row r="856" s="60" customFormat="1" x14ac:dyDescent="0.25"/>
    <row r="857" s="60" customFormat="1" x14ac:dyDescent="0.25"/>
    <row r="858" s="60" customFormat="1" x14ac:dyDescent="0.25"/>
    <row r="859" s="60" customFormat="1" x14ac:dyDescent="0.25"/>
    <row r="860" s="60" customFormat="1" x14ac:dyDescent="0.25"/>
    <row r="861" s="60" customFormat="1" x14ac:dyDescent="0.25"/>
    <row r="862" s="60" customFormat="1" x14ac:dyDescent="0.25"/>
    <row r="863" s="60" customFormat="1" x14ac:dyDescent="0.25"/>
    <row r="864" s="60" customFormat="1" x14ac:dyDescent="0.25"/>
    <row r="865" s="60" customFormat="1" x14ac:dyDescent="0.25"/>
    <row r="866" s="60" customFormat="1" x14ac:dyDescent="0.25"/>
    <row r="867" s="60" customFormat="1" x14ac:dyDescent="0.25"/>
    <row r="868" s="60" customFormat="1" x14ac:dyDescent="0.25"/>
    <row r="869" s="60" customFormat="1" x14ac:dyDescent="0.25"/>
    <row r="870" s="60" customFormat="1" x14ac:dyDescent="0.25"/>
    <row r="871" s="60" customFormat="1" x14ac:dyDescent="0.25"/>
    <row r="872" s="60" customFormat="1" x14ac:dyDescent="0.25"/>
    <row r="873" s="60" customFormat="1" x14ac:dyDescent="0.25"/>
    <row r="874" s="60" customFormat="1" x14ac:dyDescent="0.25"/>
    <row r="875" s="60" customFormat="1" x14ac:dyDescent="0.25"/>
    <row r="876" s="60" customFormat="1" x14ac:dyDescent="0.25"/>
    <row r="877" s="60" customFormat="1" x14ac:dyDescent="0.25"/>
    <row r="878" s="60" customFormat="1" x14ac:dyDescent="0.25"/>
    <row r="879" s="60" customFormat="1" x14ac:dyDescent="0.25"/>
    <row r="880" s="60" customFormat="1" x14ac:dyDescent="0.25"/>
    <row r="881" s="60" customFormat="1" x14ac:dyDescent="0.25"/>
    <row r="882" s="60" customFormat="1" x14ac:dyDescent="0.25"/>
    <row r="883" s="60" customFormat="1" x14ac:dyDescent="0.25"/>
    <row r="884" s="60" customFormat="1" x14ac:dyDescent="0.25"/>
    <row r="885" s="60" customFormat="1" x14ac:dyDescent="0.25"/>
    <row r="886" s="60" customFormat="1" x14ac:dyDescent="0.25"/>
    <row r="887" s="60" customFormat="1" x14ac:dyDescent="0.25"/>
    <row r="888" s="60" customFormat="1" x14ac:dyDescent="0.25"/>
    <row r="889" s="60" customFormat="1" x14ac:dyDescent="0.25"/>
    <row r="890" s="60" customFormat="1" x14ac:dyDescent="0.25"/>
    <row r="891" s="60" customFormat="1" x14ac:dyDescent="0.25"/>
    <row r="892" s="60" customFormat="1" x14ac:dyDescent="0.25"/>
    <row r="893" s="60" customFormat="1" x14ac:dyDescent="0.25"/>
    <row r="894" s="60" customFormat="1" x14ac:dyDescent="0.25"/>
    <row r="895" s="60" customFormat="1" x14ac:dyDescent="0.25"/>
    <row r="896" s="60" customFormat="1" x14ac:dyDescent="0.25"/>
    <row r="897" s="60" customFormat="1" x14ac:dyDescent="0.25"/>
    <row r="898" s="60" customFormat="1" x14ac:dyDescent="0.25"/>
    <row r="899" s="60" customFormat="1" x14ac:dyDescent="0.25"/>
    <row r="900" s="60" customFormat="1" x14ac:dyDescent="0.25"/>
    <row r="901" s="60" customFormat="1" x14ac:dyDescent="0.25"/>
    <row r="902" s="60" customFormat="1" x14ac:dyDescent="0.25"/>
    <row r="903" s="60" customFormat="1" x14ac:dyDescent="0.25"/>
    <row r="904" s="60" customFormat="1" x14ac:dyDescent="0.25"/>
    <row r="905" s="60" customFormat="1" x14ac:dyDescent="0.25"/>
    <row r="906" s="60" customFormat="1" x14ac:dyDescent="0.25"/>
    <row r="907" s="60" customFormat="1" x14ac:dyDescent="0.25"/>
    <row r="908" s="60" customFormat="1" x14ac:dyDescent="0.25"/>
    <row r="909" s="60" customFormat="1" x14ac:dyDescent="0.25"/>
    <row r="910" s="60" customFormat="1" x14ac:dyDescent="0.25"/>
    <row r="911" s="60" customFormat="1" x14ac:dyDescent="0.25"/>
    <row r="912" s="60" customFormat="1" x14ac:dyDescent="0.25"/>
    <row r="913" s="60" customFormat="1" x14ac:dyDescent="0.25"/>
    <row r="914" s="60" customFormat="1" x14ac:dyDescent="0.25"/>
    <row r="915" s="60" customFormat="1" x14ac:dyDescent="0.25"/>
    <row r="916" s="60" customFormat="1" x14ac:dyDescent="0.25"/>
    <row r="917" s="60" customFormat="1" x14ac:dyDescent="0.25"/>
    <row r="918" s="60" customFormat="1" x14ac:dyDescent="0.25"/>
    <row r="919" s="60" customFormat="1" x14ac:dyDescent="0.25"/>
    <row r="920" s="60" customFormat="1" x14ac:dyDescent="0.25"/>
    <row r="921" s="60" customFormat="1" x14ac:dyDescent="0.25"/>
    <row r="922" s="60" customFormat="1" x14ac:dyDescent="0.25"/>
    <row r="923" s="60" customFormat="1" x14ac:dyDescent="0.25"/>
    <row r="924" s="60" customFormat="1" x14ac:dyDescent="0.25"/>
    <row r="925" s="60" customFormat="1" x14ac:dyDescent="0.25"/>
    <row r="926" s="60" customFormat="1" x14ac:dyDescent="0.25"/>
    <row r="927" s="60" customFormat="1" x14ac:dyDescent="0.25"/>
    <row r="928" s="60" customFormat="1" x14ac:dyDescent="0.25"/>
    <row r="929" s="60" customFormat="1" x14ac:dyDescent="0.25"/>
    <row r="930" s="60" customFormat="1" x14ac:dyDescent="0.25"/>
    <row r="931" s="60" customFormat="1" x14ac:dyDescent="0.25"/>
    <row r="932" s="60" customFormat="1" x14ac:dyDescent="0.25"/>
    <row r="933" s="60" customFormat="1" x14ac:dyDescent="0.25"/>
    <row r="934" s="60" customFormat="1" x14ac:dyDescent="0.25"/>
    <row r="935" s="60" customFormat="1" x14ac:dyDescent="0.25"/>
    <row r="936" s="60" customFormat="1" x14ac:dyDescent="0.25"/>
    <row r="937" s="60" customFormat="1" x14ac:dyDescent="0.25"/>
    <row r="938" s="60" customFormat="1" x14ac:dyDescent="0.25"/>
    <row r="939" s="60" customFormat="1" x14ac:dyDescent="0.25"/>
    <row r="940" s="60" customFormat="1" x14ac:dyDescent="0.25"/>
    <row r="941" s="60" customFormat="1" x14ac:dyDescent="0.25"/>
    <row r="942" s="60" customFormat="1" x14ac:dyDescent="0.25"/>
    <row r="943" s="60" customFormat="1" x14ac:dyDescent="0.25"/>
    <row r="944" s="60" customFormat="1" x14ac:dyDescent="0.25"/>
    <row r="945" s="60" customFormat="1" x14ac:dyDescent="0.25"/>
    <row r="946" s="60" customFormat="1" x14ac:dyDescent="0.25"/>
    <row r="947" s="60" customFormat="1" x14ac:dyDescent="0.25"/>
    <row r="948" s="60" customFormat="1" x14ac:dyDescent="0.25"/>
    <row r="949" s="60" customFormat="1" x14ac:dyDescent="0.25"/>
    <row r="950" s="60" customFormat="1" x14ac:dyDescent="0.25"/>
    <row r="951" s="60" customFormat="1" x14ac:dyDescent="0.25"/>
    <row r="952" s="60" customFormat="1" x14ac:dyDescent="0.25"/>
    <row r="953" s="60" customFormat="1" x14ac:dyDescent="0.25"/>
    <row r="954" s="60" customFormat="1" x14ac:dyDescent="0.25"/>
    <row r="955" s="60" customFormat="1" x14ac:dyDescent="0.25"/>
    <row r="956" s="60" customFormat="1" x14ac:dyDescent="0.25"/>
    <row r="957" s="60" customFormat="1" x14ac:dyDescent="0.25"/>
    <row r="958" s="60" customFormat="1" x14ac:dyDescent="0.25"/>
    <row r="959" s="60" customFormat="1" x14ac:dyDescent="0.25"/>
    <row r="960" s="60" customFormat="1" x14ac:dyDescent="0.25"/>
    <row r="961" s="60" customFormat="1" x14ac:dyDescent="0.25"/>
    <row r="962" s="60" customFormat="1" x14ac:dyDescent="0.25"/>
    <row r="963" s="60" customFormat="1" x14ac:dyDescent="0.25"/>
    <row r="964" s="60" customFormat="1" x14ac:dyDescent="0.25"/>
    <row r="965" s="60" customFormat="1" x14ac:dyDescent="0.25"/>
    <row r="966" s="60" customFormat="1" x14ac:dyDescent="0.25"/>
    <row r="967" s="60" customFormat="1" x14ac:dyDescent="0.25"/>
    <row r="968" s="60" customFormat="1" x14ac:dyDescent="0.25"/>
    <row r="969" s="60" customFormat="1" x14ac:dyDescent="0.25"/>
    <row r="970" s="60" customFormat="1" x14ac:dyDescent="0.25"/>
    <row r="971" s="60" customFormat="1" x14ac:dyDescent="0.25"/>
    <row r="972" s="60" customFormat="1" x14ac:dyDescent="0.25"/>
    <row r="973" s="60" customFormat="1" x14ac:dyDescent="0.25"/>
    <row r="974" s="60" customFormat="1" x14ac:dyDescent="0.25"/>
    <row r="975" s="60" customFormat="1" x14ac:dyDescent="0.25"/>
    <row r="976" s="60" customFormat="1" x14ac:dyDescent="0.25"/>
    <row r="977" s="60" customFormat="1" x14ac:dyDescent="0.25"/>
    <row r="978" s="60" customFormat="1" x14ac:dyDescent="0.25"/>
    <row r="979" s="60" customFormat="1" x14ac:dyDescent="0.25"/>
    <row r="980" s="60" customFormat="1" x14ac:dyDescent="0.25"/>
    <row r="981" s="60" customFormat="1" x14ac:dyDescent="0.25"/>
    <row r="982" s="60" customFormat="1" x14ac:dyDescent="0.25"/>
    <row r="983" s="60" customFormat="1" x14ac:dyDescent="0.25"/>
    <row r="984" s="60" customFormat="1" x14ac:dyDescent="0.25"/>
    <row r="985" s="60" customFormat="1" x14ac:dyDescent="0.25"/>
    <row r="986" s="60" customFormat="1" x14ac:dyDescent="0.25"/>
    <row r="987" s="60" customFormat="1" x14ac:dyDescent="0.25"/>
    <row r="988" s="60" customFormat="1" x14ac:dyDescent="0.25"/>
    <row r="989" s="60" customFormat="1" x14ac:dyDescent="0.25"/>
    <row r="990" s="60" customFormat="1" x14ac:dyDescent="0.25"/>
    <row r="991" s="60" customFormat="1" x14ac:dyDescent="0.25"/>
    <row r="992" s="60" customFormat="1" x14ac:dyDescent="0.25"/>
    <row r="993" s="60" customFormat="1" x14ac:dyDescent="0.25"/>
    <row r="994" s="60" customFormat="1" x14ac:dyDescent="0.25"/>
    <row r="995" s="60" customFormat="1" x14ac:dyDescent="0.25"/>
    <row r="996" s="60" customFormat="1" x14ac:dyDescent="0.25"/>
    <row r="997" s="60" customFormat="1" x14ac:dyDescent="0.25"/>
    <row r="998" s="60" customFormat="1" x14ac:dyDescent="0.25"/>
    <row r="999" s="60" customFormat="1" x14ac:dyDescent="0.25"/>
    <row r="1000" s="60" customFormat="1" x14ac:dyDescent="0.25"/>
    <row r="1001" s="60" customFormat="1" x14ac:dyDescent="0.25"/>
    <row r="1002" s="60" customFormat="1" x14ac:dyDescent="0.25"/>
    <row r="1003" s="60" customFormat="1" x14ac:dyDescent="0.25"/>
    <row r="1004" s="60" customFormat="1" x14ac:dyDescent="0.25"/>
    <row r="1005" s="60" customFormat="1" x14ac:dyDescent="0.25"/>
    <row r="1006" s="60" customFormat="1" x14ac:dyDescent="0.25"/>
    <row r="1007" s="60" customFormat="1" x14ac:dyDescent="0.25"/>
    <row r="1008" s="60" customFormat="1" x14ac:dyDescent="0.25"/>
    <row r="1009" s="60" customFormat="1" x14ac:dyDescent="0.25"/>
    <row r="1010" s="60" customFormat="1" x14ac:dyDescent="0.25"/>
    <row r="1011" s="60" customFormat="1" x14ac:dyDescent="0.25"/>
    <row r="1012" s="60" customFormat="1" x14ac:dyDescent="0.25"/>
    <row r="1013" s="60" customFormat="1" x14ac:dyDescent="0.25"/>
    <row r="1014" s="60" customFormat="1" x14ac:dyDescent="0.25"/>
    <row r="1015" s="60" customFormat="1" x14ac:dyDescent="0.25"/>
    <row r="1016" s="60" customFormat="1" x14ac:dyDescent="0.25"/>
    <row r="1017" s="60" customFormat="1" x14ac:dyDescent="0.25"/>
    <row r="1018" s="60" customFormat="1" x14ac:dyDescent="0.25"/>
    <row r="1019" s="60" customFormat="1" x14ac:dyDescent="0.25"/>
    <row r="1020" s="60" customFormat="1" x14ac:dyDescent="0.25"/>
    <row r="1021" s="60" customFormat="1" x14ac:dyDescent="0.25"/>
    <row r="1022" s="60" customFormat="1" x14ac:dyDescent="0.25"/>
    <row r="1023" s="60" customFormat="1" x14ac:dyDescent="0.25"/>
    <row r="1024" s="60" customFormat="1" x14ac:dyDescent="0.25"/>
    <row r="1025" s="60" customFormat="1" x14ac:dyDescent="0.25"/>
    <row r="1026" s="60" customFormat="1" x14ac:dyDescent="0.25"/>
    <row r="1027" s="60" customFormat="1" x14ac:dyDescent="0.25"/>
    <row r="1028" s="60" customFormat="1" x14ac:dyDescent="0.25"/>
    <row r="1029" s="60" customFormat="1" x14ac:dyDescent="0.25"/>
    <row r="1030" s="60" customFormat="1" x14ac:dyDescent="0.25"/>
    <row r="1031" s="60" customFormat="1" x14ac:dyDescent="0.25"/>
    <row r="1032" s="60" customFormat="1" x14ac:dyDescent="0.25"/>
    <row r="1033" s="60" customFormat="1" x14ac:dyDescent="0.25"/>
    <row r="1034" s="60" customFormat="1" x14ac:dyDescent="0.25"/>
    <row r="1035" s="60" customFormat="1" x14ac:dyDescent="0.25"/>
    <row r="1036" s="60" customFormat="1" x14ac:dyDescent="0.25"/>
    <row r="1037" s="60" customFormat="1" x14ac:dyDescent="0.25"/>
    <row r="1038" s="60" customFormat="1" x14ac:dyDescent="0.25"/>
    <row r="1039" s="60" customFormat="1" x14ac:dyDescent="0.25"/>
    <row r="1040" s="60" customFormat="1" x14ac:dyDescent="0.25"/>
    <row r="1041" s="60" customFormat="1" x14ac:dyDescent="0.25"/>
    <row r="1042" s="60" customFormat="1" x14ac:dyDescent="0.25"/>
    <row r="1043" s="60" customFormat="1" x14ac:dyDescent="0.25"/>
    <row r="1044" s="60" customFormat="1" x14ac:dyDescent="0.25"/>
    <row r="1045" s="60" customFormat="1" x14ac:dyDescent="0.25"/>
    <row r="1046" s="60" customFormat="1" x14ac:dyDescent="0.25"/>
    <row r="1047" s="60" customFormat="1" x14ac:dyDescent="0.25"/>
    <row r="1048" s="60" customFormat="1" x14ac:dyDescent="0.25"/>
    <row r="1049" s="60" customFormat="1" x14ac:dyDescent="0.25"/>
    <row r="1050" s="60" customFormat="1" x14ac:dyDescent="0.25"/>
    <row r="1051" s="60" customFormat="1" x14ac:dyDescent="0.25"/>
    <row r="1052" s="60" customFormat="1" x14ac:dyDescent="0.25"/>
    <row r="1053" s="60" customFormat="1" x14ac:dyDescent="0.25"/>
    <row r="1054" s="60" customFormat="1" x14ac:dyDescent="0.25"/>
    <row r="1055" s="60" customFormat="1" x14ac:dyDescent="0.25"/>
    <row r="1056" s="60" customFormat="1" x14ac:dyDescent="0.25"/>
    <row r="1057" s="60" customFormat="1" x14ac:dyDescent="0.25"/>
    <row r="1058" s="60" customFormat="1" x14ac:dyDescent="0.25"/>
    <row r="1059" s="60" customFormat="1" x14ac:dyDescent="0.25"/>
    <row r="1060" s="60" customFormat="1" x14ac:dyDescent="0.25"/>
    <row r="1061" s="60" customFormat="1" x14ac:dyDescent="0.25"/>
    <row r="1062" s="60" customFormat="1" x14ac:dyDescent="0.25"/>
    <row r="1063" s="60" customFormat="1" x14ac:dyDescent="0.25"/>
    <row r="1064" s="60" customFormat="1" x14ac:dyDescent="0.25"/>
    <row r="1065" s="60" customFormat="1" x14ac:dyDescent="0.25"/>
    <row r="1066" s="60" customFormat="1" x14ac:dyDescent="0.25"/>
    <row r="1067" s="60" customFormat="1" x14ac:dyDescent="0.25"/>
    <row r="1068" s="60" customFormat="1" x14ac:dyDescent="0.25"/>
    <row r="1069" s="60" customFormat="1" x14ac:dyDescent="0.25"/>
    <row r="1070" s="60" customFormat="1" x14ac:dyDescent="0.25"/>
    <row r="1071" s="60" customFormat="1" x14ac:dyDescent="0.25"/>
    <row r="1072" s="60" customFormat="1" x14ac:dyDescent="0.25"/>
    <row r="1073" s="60" customFormat="1" x14ac:dyDescent="0.25"/>
    <row r="1074" s="60" customFormat="1" x14ac:dyDescent="0.25"/>
    <row r="1075" s="60" customFormat="1" x14ac:dyDescent="0.25"/>
    <row r="1076" s="60" customFormat="1" x14ac:dyDescent="0.25"/>
    <row r="1077" s="60" customFormat="1" x14ac:dyDescent="0.25"/>
    <row r="1078" s="60" customFormat="1" x14ac:dyDescent="0.25"/>
    <row r="1079" s="60" customFormat="1" x14ac:dyDescent="0.25"/>
    <row r="1080" s="60" customFormat="1" x14ac:dyDescent="0.25"/>
    <row r="1081" s="60" customFormat="1" x14ac:dyDescent="0.25"/>
    <row r="1082" s="60" customFormat="1" x14ac:dyDescent="0.25"/>
    <row r="1083" s="60" customFormat="1" x14ac:dyDescent="0.25"/>
    <row r="1084" s="60" customFormat="1" x14ac:dyDescent="0.25"/>
    <row r="1085" s="60" customFormat="1" x14ac:dyDescent="0.25"/>
    <row r="1086" s="60" customFormat="1" x14ac:dyDescent="0.25"/>
    <row r="1087" s="60" customFormat="1" x14ac:dyDescent="0.25"/>
    <row r="1088" s="60" customFormat="1" x14ac:dyDescent="0.25"/>
    <row r="1089" s="60" customFormat="1" x14ac:dyDescent="0.25"/>
    <row r="1090" s="60" customFormat="1" x14ac:dyDescent="0.25"/>
    <row r="1091" s="60" customFormat="1" x14ac:dyDescent="0.25"/>
    <row r="1092" s="60" customFormat="1" x14ac:dyDescent="0.25"/>
    <row r="1093" s="60" customFormat="1" x14ac:dyDescent="0.25"/>
    <row r="1094" s="60" customFormat="1" x14ac:dyDescent="0.25"/>
    <row r="1095" s="60" customFormat="1" x14ac:dyDescent="0.25"/>
    <row r="1096" s="60" customFormat="1" x14ac:dyDescent="0.25"/>
    <row r="1097" s="60" customFormat="1" x14ac:dyDescent="0.25"/>
    <row r="1098" s="60" customFormat="1" x14ac:dyDescent="0.25"/>
    <row r="1099" s="60" customFormat="1" x14ac:dyDescent="0.25"/>
    <row r="1100" s="60" customFormat="1" x14ac:dyDescent="0.25"/>
    <row r="1101" s="60" customFormat="1" x14ac:dyDescent="0.25"/>
    <row r="1102" s="60" customFormat="1" x14ac:dyDescent="0.25"/>
    <row r="1103" s="60" customFormat="1" x14ac:dyDescent="0.25"/>
    <row r="1104" s="60" customFormat="1" x14ac:dyDescent="0.25"/>
    <row r="1105" s="60" customFormat="1" x14ac:dyDescent="0.25"/>
    <row r="1106" s="60" customFormat="1" x14ac:dyDescent="0.25"/>
    <row r="1107" s="60" customFormat="1" x14ac:dyDescent="0.25"/>
    <row r="1108" s="60" customFormat="1" x14ac:dyDescent="0.25"/>
    <row r="1109" s="60" customFormat="1" x14ac:dyDescent="0.25"/>
    <row r="1110" s="60" customFormat="1" x14ac:dyDescent="0.25"/>
    <row r="1111" s="60" customFormat="1" x14ac:dyDescent="0.25"/>
    <row r="1112" s="60" customFormat="1" x14ac:dyDescent="0.25"/>
    <row r="1113" s="60" customFormat="1" x14ac:dyDescent="0.25"/>
    <row r="1114" s="60" customFormat="1" x14ac:dyDescent="0.25"/>
    <row r="1115" s="60" customFormat="1" x14ac:dyDescent="0.25"/>
    <row r="1116" s="60" customFormat="1" x14ac:dyDescent="0.25"/>
    <row r="1117" s="60" customFormat="1" x14ac:dyDescent="0.25"/>
    <row r="1118" s="60" customFormat="1" x14ac:dyDescent="0.25"/>
    <row r="1119" s="60" customFormat="1" x14ac:dyDescent="0.25"/>
    <row r="1120" s="60" customFormat="1" x14ac:dyDescent="0.25"/>
    <row r="1121" s="60" customFormat="1" x14ac:dyDescent="0.25"/>
    <row r="1122" s="60" customFormat="1" x14ac:dyDescent="0.25"/>
    <row r="1123" s="60" customFormat="1" x14ac:dyDescent="0.25"/>
    <row r="1124" s="60" customFormat="1" x14ac:dyDescent="0.25"/>
    <row r="1125" s="60" customFormat="1" x14ac:dyDescent="0.25"/>
    <row r="1126" s="60" customFormat="1" x14ac:dyDescent="0.25"/>
    <row r="1127" s="60" customFormat="1" x14ac:dyDescent="0.25"/>
    <row r="1128" s="60" customFormat="1" x14ac:dyDescent="0.25"/>
    <row r="1129" s="60" customFormat="1" x14ac:dyDescent="0.25"/>
  </sheetData>
  <mergeCells count="2">
    <mergeCell ref="A26:F27"/>
    <mergeCell ref="A28:F29"/>
  </mergeCells>
  <hyperlinks>
    <hyperlink ref="A34" location="Contents!A1" display="Return to contents page"/>
  </hyperlinks>
  <pageMargins left="0.70866141732283472" right="0.70866141732283472" top="0.74803149606299213" bottom="0.74803149606299213" header="0.31496062992125984" footer="0.31496062992125984"/>
  <pageSetup scale="8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zoomScaleNormal="100" workbookViewId="0"/>
  </sheetViews>
  <sheetFormatPr defaultRowHeight="14.25" x14ac:dyDescent="0.2"/>
  <cols>
    <col min="1" max="1" width="9.140625" style="110"/>
    <col min="2" max="2" width="12" style="110" bestFit="1" customWidth="1"/>
    <col min="3" max="9" width="9.140625" style="110"/>
    <col min="10" max="10" width="12" style="110" bestFit="1" customWidth="1"/>
    <col min="11" max="16384" width="9.140625" style="110"/>
  </cols>
  <sheetData/>
  <pageMargins left="0.7" right="0.7" top="0.75" bottom="0.75" header="0.3" footer="0.3"/>
  <pageSetup paperSize="9" scale="54"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zoomScaleNormal="100" workbookViewId="0"/>
  </sheetViews>
  <sheetFormatPr defaultRowHeight="15.75" x14ac:dyDescent="0.25"/>
  <cols>
    <col min="1" max="1" width="37.85546875" style="51" customWidth="1"/>
    <col min="2" max="2" width="106.42578125" style="51" customWidth="1"/>
    <col min="3" max="256" width="9.140625" style="51"/>
    <col min="257" max="257" width="37.85546875" style="51" customWidth="1"/>
    <col min="258" max="258" width="106.42578125" style="51" customWidth="1"/>
    <col min="259" max="512" width="9.140625" style="51"/>
    <col min="513" max="513" width="37.85546875" style="51" customWidth="1"/>
    <col min="514" max="514" width="106.42578125" style="51" customWidth="1"/>
    <col min="515" max="768" width="9.140625" style="51"/>
    <col min="769" max="769" width="37.85546875" style="51" customWidth="1"/>
    <col min="770" max="770" width="106.42578125" style="51" customWidth="1"/>
    <col min="771" max="1024" width="9.140625" style="51"/>
    <col min="1025" max="1025" width="37.85546875" style="51" customWidth="1"/>
    <col min="1026" max="1026" width="106.42578125" style="51" customWidth="1"/>
    <col min="1027" max="1280" width="9.140625" style="51"/>
    <col min="1281" max="1281" width="37.85546875" style="51" customWidth="1"/>
    <col min="1282" max="1282" width="106.42578125" style="51" customWidth="1"/>
    <col min="1283" max="1536" width="9.140625" style="51"/>
    <col min="1537" max="1537" width="37.85546875" style="51" customWidth="1"/>
    <col min="1538" max="1538" width="106.42578125" style="51" customWidth="1"/>
    <col min="1539" max="1792" width="9.140625" style="51"/>
    <col min="1793" max="1793" width="37.85546875" style="51" customWidth="1"/>
    <col min="1794" max="1794" width="106.42578125" style="51" customWidth="1"/>
    <col min="1795" max="2048" width="9.140625" style="51"/>
    <col min="2049" max="2049" width="37.85546875" style="51" customWidth="1"/>
    <col min="2050" max="2050" width="106.42578125" style="51" customWidth="1"/>
    <col min="2051" max="2304" width="9.140625" style="51"/>
    <col min="2305" max="2305" width="37.85546875" style="51" customWidth="1"/>
    <col min="2306" max="2306" width="106.42578125" style="51" customWidth="1"/>
    <col min="2307" max="2560" width="9.140625" style="51"/>
    <col min="2561" max="2561" width="37.85546875" style="51" customWidth="1"/>
    <col min="2562" max="2562" width="106.42578125" style="51" customWidth="1"/>
    <col min="2563" max="2816" width="9.140625" style="51"/>
    <col min="2817" max="2817" width="37.85546875" style="51" customWidth="1"/>
    <col min="2818" max="2818" width="106.42578125" style="51" customWidth="1"/>
    <col min="2819" max="3072" width="9.140625" style="51"/>
    <col min="3073" max="3073" width="37.85546875" style="51" customWidth="1"/>
    <col min="3074" max="3074" width="106.42578125" style="51" customWidth="1"/>
    <col min="3075" max="3328" width="9.140625" style="51"/>
    <col min="3329" max="3329" width="37.85546875" style="51" customWidth="1"/>
    <col min="3330" max="3330" width="106.42578125" style="51" customWidth="1"/>
    <col min="3331" max="3584" width="9.140625" style="51"/>
    <col min="3585" max="3585" width="37.85546875" style="51" customWidth="1"/>
    <col min="3586" max="3586" width="106.42578125" style="51" customWidth="1"/>
    <col min="3587" max="3840" width="9.140625" style="51"/>
    <col min="3841" max="3841" width="37.85546875" style="51" customWidth="1"/>
    <col min="3842" max="3842" width="106.42578125" style="51" customWidth="1"/>
    <col min="3843" max="4096" width="9.140625" style="51"/>
    <col min="4097" max="4097" width="37.85546875" style="51" customWidth="1"/>
    <col min="4098" max="4098" width="106.42578125" style="51" customWidth="1"/>
    <col min="4099" max="4352" width="9.140625" style="51"/>
    <col min="4353" max="4353" width="37.85546875" style="51" customWidth="1"/>
    <col min="4354" max="4354" width="106.42578125" style="51" customWidth="1"/>
    <col min="4355" max="4608" width="9.140625" style="51"/>
    <col min="4609" max="4609" width="37.85546875" style="51" customWidth="1"/>
    <col min="4610" max="4610" width="106.42578125" style="51" customWidth="1"/>
    <col min="4611" max="4864" width="9.140625" style="51"/>
    <col min="4865" max="4865" width="37.85546875" style="51" customWidth="1"/>
    <col min="4866" max="4866" width="106.42578125" style="51" customWidth="1"/>
    <col min="4867" max="5120" width="9.140625" style="51"/>
    <col min="5121" max="5121" width="37.85546875" style="51" customWidth="1"/>
    <col min="5122" max="5122" width="106.42578125" style="51" customWidth="1"/>
    <col min="5123" max="5376" width="9.140625" style="51"/>
    <col min="5377" max="5377" width="37.85546875" style="51" customWidth="1"/>
    <col min="5378" max="5378" width="106.42578125" style="51" customWidth="1"/>
    <col min="5379" max="5632" width="9.140625" style="51"/>
    <col min="5633" max="5633" width="37.85546875" style="51" customWidth="1"/>
    <col min="5634" max="5634" width="106.42578125" style="51" customWidth="1"/>
    <col min="5635" max="5888" width="9.140625" style="51"/>
    <col min="5889" max="5889" width="37.85546875" style="51" customWidth="1"/>
    <col min="5890" max="5890" width="106.42578125" style="51" customWidth="1"/>
    <col min="5891" max="6144" width="9.140625" style="51"/>
    <col min="6145" max="6145" width="37.85546875" style="51" customWidth="1"/>
    <col min="6146" max="6146" width="106.42578125" style="51" customWidth="1"/>
    <col min="6147" max="6400" width="9.140625" style="51"/>
    <col min="6401" max="6401" width="37.85546875" style="51" customWidth="1"/>
    <col min="6402" max="6402" width="106.42578125" style="51" customWidth="1"/>
    <col min="6403" max="6656" width="9.140625" style="51"/>
    <col min="6657" max="6657" width="37.85546875" style="51" customWidth="1"/>
    <col min="6658" max="6658" width="106.42578125" style="51" customWidth="1"/>
    <col min="6659" max="6912" width="9.140625" style="51"/>
    <col min="6913" max="6913" width="37.85546875" style="51" customWidth="1"/>
    <col min="6914" max="6914" width="106.42578125" style="51" customWidth="1"/>
    <col min="6915" max="7168" width="9.140625" style="51"/>
    <col min="7169" max="7169" width="37.85546875" style="51" customWidth="1"/>
    <col min="7170" max="7170" width="106.42578125" style="51" customWidth="1"/>
    <col min="7171" max="7424" width="9.140625" style="51"/>
    <col min="7425" max="7425" width="37.85546875" style="51" customWidth="1"/>
    <col min="7426" max="7426" width="106.42578125" style="51" customWidth="1"/>
    <col min="7427" max="7680" width="9.140625" style="51"/>
    <col min="7681" max="7681" width="37.85546875" style="51" customWidth="1"/>
    <col min="7682" max="7682" width="106.42578125" style="51" customWidth="1"/>
    <col min="7683" max="7936" width="9.140625" style="51"/>
    <col min="7937" max="7937" width="37.85546875" style="51" customWidth="1"/>
    <col min="7938" max="7938" width="106.42578125" style="51" customWidth="1"/>
    <col min="7939" max="8192" width="9.140625" style="51"/>
    <col min="8193" max="8193" width="37.85546875" style="51" customWidth="1"/>
    <col min="8194" max="8194" width="106.42578125" style="51" customWidth="1"/>
    <col min="8195" max="8448" width="9.140625" style="51"/>
    <col min="8449" max="8449" width="37.85546875" style="51" customWidth="1"/>
    <col min="8450" max="8450" width="106.42578125" style="51" customWidth="1"/>
    <col min="8451" max="8704" width="9.140625" style="51"/>
    <col min="8705" max="8705" width="37.85546875" style="51" customWidth="1"/>
    <col min="8706" max="8706" width="106.42578125" style="51" customWidth="1"/>
    <col min="8707" max="8960" width="9.140625" style="51"/>
    <col min="8961" max="8961" width="37.85546875" style="51" customWidth="1"/>
    <col min="8962" max="8962" width="106.42578125" style="51" customWidth="1"/>
    <col min="8963" max="9216" width="9.140625" style="51"/>
    <col min="9217" max="9217" width="37.85546875" style="51" customWidth="1"/>
    <col min="9218" max="9218" width="106.42578125" style="51" customWidth="1"/>
    <col min="9219" max="9472" width="9.140625" style="51"/>
    <col min="9473" max="9473" width="37.85546875" style="51" customWidth="1"/>
    <col min="9474" max="9474" width="106.42578125" style="51" customWidth="1"/>
    <col min="9475" max="9728" width="9.140625" style="51"/>
    <col min="9729" max="9729" width="37.85546875" style="51" customWidth="1"/>
    <col min="9730" max="9730" width="106.42578125" style="51" customWidth="1"/>
    <col min="9731" max="9984" width="9.140625" style="51"/>
    <col min="9985" max="9985" width="37.85546875" style="51" customWidth="1"/>
    <col min="9986" max="9986" width="106.42578125" style="51" customWidth="1"/>
    <col min="9987" max="10240" width="9.140625" style="51"/>
    <col min="10241" max="10241" width="37.85546875" style="51" customWidth="1"/>
    <col min="10242" max="10242" width="106.42578125" style="51" customWidth="1"/>
    <col min="10243" max="10496" width="9.140625" style="51"/>
    <col min="10497" max="10497" width="37.85546875" style="51" customWidth="1"/>
    <col min="10498" max="10498" width="106.42578125" style="51" customWidth="1"/>
    <col min="10499" max="10752" width="9.140625" style="51"/>
    <col min="10753" max="10753" width="37.85546875" style="51" customWidth="1"/>
    <col min="10754" max="10754" width="106.42578125" style="51" customWidth="1"/>
    <col min="10755" max="11008" width="9.140625" style="51"/>
    <col min="11009" max="11009" width="37.85546875" style="51" customWidth="1"/>
    <col min="11010" max="11010" width="106.42578125" style="51" customWidth="1"/>
    <col min="11011" max="11264" width="9.140625" style="51"/>
    <col min="11265" max="11265" width="37.85546875" style="51" customWidth="1"/>
    <col min="11266" max="11266" width="106.42578125" style="51" customWidth="1"/>
    <col min="11267" max="11520" width="9.140625" style="51"/>
    <col min="11521" max="11521" width="37.85546875" style="51" customWidth="1"/>
    <col min="11522" max="11522" width="106.42578125" style="51" customWidth="1"/>
    <col min="11523" max="11776" width="9.140625" style="51"/>
    <col min="11777" max="11777" width="37.85546875" style="51" customWidth="1"/>
    <col min="11778" max="11778" width="106.42578125" style="51" customWidth="1"/>
    <col min="11779" max="12032" width="9.140625" style="51"/>
    <col min="12033" max="12033" width="37.85546875" style="51" customWidth="1"/>
    <col min="12034" max="12034" width="106.42578125" style="51" customWidth="1"/>
    <col min="12035" max="12288" width="9.140625" style="51"/>
    <col min="12289" max="12289" width="37.85546875" style="51" customWidth="1"/>
    <col min="12290" max="12290" width="106.42578125" style="51" customWidth="1"/>
    <col min="12291" max="12544" width="9.140625" style="51"/>
    <col min="12545" max="12545" width="37.85546875" style="51" customWidth="1"/>
    <col min="12546" max="12546" width="106.42578125" style="51" customWidth="1"/>
    <col min="12547" max="12800" width="9.140625" style="51"/>
    <col min="12801" max="12801" width="37.85546875" style="51" customWidth="1"/>
    <col min="12802" max="12802" width="106.42578125" style="51" customWidth="1"/>
    <col min="12803" max="13056" width="9.140625" style="51"/>
    <col min="13057" max="13057" width="37.85546875" style="51" customWidth="1"/>
    <col min="13058" max="13058" width="106.42578125" style="51" customWidth="1"/>
    <col min="13059" max="13312" width="9.140625" style="51"/>
    <col min="13313" max="13313" width="37.85546875" style="51" customWidth="1"/>
    <col min="13314" max="13314" width="106.42578125" style="51" customWidth="1"/>
    <col min="13315" max="13568" width="9.140625" style="51"/>
    <col min="13569" max="13569" width="37.85546875" style="51" customWidth="1"/>
    <col min="13570" max="13570" width="106.42578125" style="51" customWidth="1"/>
    <col min="13571" max="13824" width="9.140625" style="51"/>
    <col min="13825" max="13825" width="37.85546875" style="51" customWidth="1"/>
    <col min="13826" max="13826" width="106.42578125" style="51" customWidth="1"/>
    <col min="13827" max="14080" width="9.140625" style="51"/>
    <col min="14081" max="14081" width="37.85546875" style="51" customWidth="1"/>
    <col min="14082" max="14082" width="106.42578125" style="51" customWidth="1"/>
    <col min="14083" max="14336" width="9.140625" style="51"/>
    <col min="14337" max="14337" width="37.85546875" style="51" customWidth="1"/>
    <col min="14338" max="14338" width="106.42578125" style="51" customWidth="1"/>
    <col min="14339" max="14592" width="9.140625" style="51"/>
    <col min="14593" max="14593" width="37.85546875" style="51" customWidth="1"/>
    <col min="14594" max="14594" width="106.42578125" style="51" customWidth="1"/>
    <col min="14595" max="14848" width="9.140625" style="51"/>
    <col min="14849" max="14849" width="37.85546875" style="51" customWidth="1"/>
    <col min="14850" max="14850" width="106.42578125" style="51" customWidth="1"/>
    <col min="14851" max="15104" width="9.140625" style="51"/>
    <col min="15105" max="15105" width="37.85546875" style="51" customWidth="1"/>
    <col min="15106" max="15106" width="106.42578125" style="51" customWidth="1"/>
    <col min="15107" max="15360" width="9.140625" style="51"/>
    <col min="15361" max="15361" width="37.85546875" style="51" customWidth="1"/>
    <col min="15362" max="15362" width="106.42578125" style="51" customWidth="1"/>
    <col min="15363" max="15616" width="9.140625" style="51"/>
    <col min="15617" max="15617" width="37.85546875" style="51" customWidth="1"/>
    <col min="15618" max="15618" width="106.42578125" style="51" customWidth="1"/>
    <col min="15619" max="15872" width="9.140625" style="51"/>
    <col min="15873" max="15873" width="37.85546875" style="51" customWidth="1"/>
    <col min="15874" max="15874" width="106.42578125" style="51" customWidth="1"/>
    <col min="15875" max="16128" width="9.140625" style="51"/>
    <col min="16129" max="16129" width="37.85546875" style="51" customWidth="1"/>
    <col min="16130" max="16130" width="106.42578125" style="51" customWidth="1"/>
    <col min="16131" max="16384" width="9.140625" style="51"/>
  </cols>
  <sheetData>
    <row r="1" spans="1:3" ht="18" x14ac:dyDescent="0.25">
      <c r="A1" s="49" t="s">
        <v>5</v>
      </c>
      <c r="B1" s="50" t="s">
        <v>54</v>
      </c>
    </row>
    <row r="2" spans="1:3" x14ac:dyDescent="0.25">
      <c r="A2" s="52" t="s">
        <v>6</v>
      </c>
      <c r="B2" s="50" t="s">
        <v>7</v>
      </c>
      <c r="C2" s="53"/>
    </row>
    <row r="3" spans="1:3" x14ac:dyDescent="0.25">
      <c r="A3" s="54" t="s">
        <v>93</v>
      </c>
      <c r="B3" s="255" t="s">
        <v>128</v>
      </c>
      <c r="C3" s="53"/>
    </row>
    <row r="4" spans="1:3" x14ac:dyDescent="0.25">
      <c r="A4" s="54"/>
      <c r="B4" s="254"/>
      <c r="C4" s="53"/>
    </row>
    <row r="5" spans="1:3" x14ac:dyDescent="0.25">
      <c r="A5" s="54"/>
      <c r="B5" s="69"/>
      <c r="C5" s="53"/>
    </row>
    <row r="6" spans="1:3" x14ac:dyDescent="0.25">
      <c r="A6" s="54" t="s">
        <v>94</v>
      </c>
      <c r="B6" s="256" t="s">
        <v>129</v>
      </c>
      <c r="C6" s="53"/>
    </row>
    <row r="7" spans="1:3" x14ac:dyDescent="0.25">
      <c r="A7" s="54"/>
      <c r="B7" s="254"/>
      <c r="C7" s="53"/>
    </row>
    <row r="8" spans="1:3" x14ac:dyDescent="0.25">
      <c r="A8" s="54"/>
      <c r="B8" s="50"/>
      <c r="C8" s="53"/>
    </row>
    <row r="9" spans="1:3" x14ac:dyDescent="0.25">
      <c r="A9" s="55" t="s">
        <v>207</v>
      </c>
      <c r="B9" s="253" t="s">
        <v>208</v>
      </c>
      <c r="C9" s="53"/>
    </row>
    <row r="10" spans="1:3" ht="13.5" customHeight="1" x14ac:dyDescent="0.25">
      <c r="A10" s="56"/>
      <c r="B10" s="254"/>
      <c r="C10" s="53"/>
    </row>
    <row r="11" spans="1:3" ht="13.5" customHeight="1" x14ac:dyDescent="0.25">
      <c r="A11" s="56"/>
      <c r="B11" s="63"/>
      <c r="C11" s="53"/>
    </row>
    <row r="12" spans="1:3" x14ac:dyDescent="0.25">
      <c r="A12" s="55" t="s">
        <v>209</v>
      </c>
      <c r="B12" s="253" t="s">
        <v>210</v>
      </c>
    </row>
    <row r="13" spans="1:3" x14ac:dyDescent="0.25">
      <c r="A13" s="56"/>
      <c r="B13" s="254"/>
    </row>
    <row r="14" spans="1:3" x14ac:dyDescent="0.25">
      <c r="A14" s="56"/>
      <c r="B14" s="82"/>
    </row>
    <row r="15" spans="1:3" x14ac:dyDescent="0.25">
      <c r="A15" s="57" t="s">
        <v>130</v>
      </c>
      <c r="B15" s="256" t="s">
        <v>135</v>
      </c>
    </row>
    <row r="16" spans="1:3" x14ac:dyDescent="0.25">
      <c r="B16" s="254"/>
    </row>
    <row r="17" spans="1:2" x14ac:dyDescent="0.25">
      <c r="B17" s="83"/>
    </row>
    <row r="18" spans="1:2" ht="54" customHeight="1" x14ac:dyDescent="0.25">
      <c r="B18" s="84" t="s">
        <v>120</v>
      </c>
    </row>
    <row r="19" spans="1:2" ht="15" customHeight="1" x14ac:dyDescent="0.25">
      <c r="B19" s="84"/>
    </row>
    <row r="20" spans="1:2" ht="39.75" customHeight="1" x14ac:dyDescent="0.25">
      <c r="B20" s="84" t="s">
        <v>131</v>
      </c>
    </row>
    <row r="21" spans="1:2" x14ac:dyDescent="0.25">
      <c r="B21" s="58"/>
    </row>
    <row r="22" spans="1:2" x14ac:dyDescent="0.25">
      <c r="B22" s="58"/>
    </row>
    <row r="23" spans="1:2" x14ac:dyDescent="0.25">
      <c r="B23" s="58"/>
    </row>
    <row r="25" spans="1:2" x14ac:dyDescent="0.25">
      <c r="A25" s="59" t="s">
        <v>4</v>
      </c>
    </row>
  </sheetData>
  <mergeCells count="5">
    <mergeCell ref="B9:B10"/>
    <mergeCell ref="B12:B13"/>
    <mergeCell ref="B3:B4"/>
    <mergeCell ref="B6:B7"/>
    <mergeCell ref="B15:B16"/>
  </mergeCells>
  <hyperlinks>
    <hyperlink ref="A25" location="Contents!A1" tooltip="Contents Page" display="Return to Contents Page"/>
  </hyperlinks>
  <pageMargins left="0.74803149606299213" right="0.74803149606299213" top="0.98425196850393704" bottom="0.98425196850393704" header="0.51181102362204722" footer="0.51181102362204722"/>
  <pageSetup scale="78"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
  <sheetViews>
    <sheetView workbookViewId="0">
      <selection activeCell="C20" sqref="C20"/>
    </sheetView>
  </sheetViews>
  <sheetFormatPr defaultRowHeight="15" x14ac:dyDescent="0.25"/>
  <cols>
    <col min="1" max="1" width="16.85546875" bestFit="1" customWidth="1"/>
    <col min="2" max="3" width="8.42578125" customWidth="1"/>
    <col min="4" max="4" width="7.28515625" customWidth="1"/>
    <col min="5" max="5" width="8.42578125" customWidth="1"/>
    <col min="6" max="6" width="8.42578125" bestFit="1" customWidth="1"/>
    <col min="7" max="7" width="7.140625" customWidth="1"/>
    <col min="8" max="9" width="8.42578125" customWidth="1"/>
    <col min="10" max="10" width="7.42578125" customWidth="1"/>
  </cols>
  <sheetData>
    <row r="1" spans="1:10" x14ac:dyDescent="0.25">
      <c r="A1" s="2" t="s">
        <v>38</v>
      </c>
      <c r="B1" s="3"/>
      <c r="C1" s="3"/>
      <c r="D1" s="3"/>
      <c r="E1" s="3"/>
      <c r="F1" s="3"/>
      <c r="G1" s="3"/>
      <c r="H1" s="3"/>
      <c r="I1" s="3"/>
      <c r="J1" s="3"/>
    </row>
    <row r="2" spans="1:10" x14ac:dyDescent="0.25">
      <c r="A2" s="6"/>
      <c r="B2" s="4"/>
      <c r="C2" s="4"/>
      <c r="D2" s="4"/>
      <c r="E2" s="4"/>
      <c r="F2" s="4"/>
      <c r="G2" s="4"/>
      <c r="H2" s="17"/>
      <c r="I2" s="17"/>
      <c r="J2" s="3"/>
    </row>
    <row r="3" spans="1:10" s="19" customFormat="1" ht="29.25" customHeight="1" x14ac:dyDescent="0.25">
      <c r="A3" s="258" t="s">
        <v>39</v>
      </c>
      <c r="B3" s="257" t="s">
        <v>8</v>
      </c>
      <c r="C3" s="257"/>
      <c r="D3" s="257"/>
      <c r="E3" s="257" t="s">
        <v>9</v>
      </c>
      <c r="F3" s="257"/>
      <c r="G3" s="257"/>
      <c r="H3" s="257" t="s">
        <v>10</v>
      </c>
      <c r="I3" s="257"/>
      <c r="J3" s="257"/>
    </row>
    <row r="4" spans="1:10" s="19" customFormat="1" ht="22.5" customHeight="1" x14ac:dyDescent="0.25">
      <c r="A4" s="259"/>
      <c r="B4" s="20">
        <v>2008</v>
      </c>
      <c r="C4" s="20">
        <v>2009</v>
      </c>
      <c r="D4" s="21" t="s">
        <v>45</v>
      </c>
      <c r="E4" s="20">
        <v>2008</v>
      </c>
      <c r="F4" s="20">
        <v>2009</v>
      </c>
      <c r="G4" s="21" t="s">
        <v>45</v>
      </c>
      <c r="H4" s="20">
        <v>2008</v>
      </c>
      <c r="I4" s="20">
        <v>2009</v>
      </c>
      <c r="J4" s="21" t="s">
        <v>45</v>
      </c>
    </row>
    <row r="5" spans="1:10" s="19" customFormat="1" ht="21.75" customHeight="1" x14ac:dyDescent="0.25">
      <c r="A5" s="22"/>
      <c r="B5" s="23" t="s">
        <v>12</v>
      </c>
      <c r="C5" s="23" t="s">
        <v>12</v>
      </c>
      <c r="D5" s="23" t="s">
        <v>13</v>
      </c>
      <c r="E5" s="23" t="s">
        <v>14</v>
      </c>
      <c r="F5" s="23" t="s">
        <v>14</v>
      </c>
      <c r="G5" s="23" t="s">
        <v>13</v>
      </c>
      <c r="H5" s="23" t="s">
        <v>12</v>
      </c>
      <c r="I5" s="23" t="s">
        <v>12</v>
      </c>
      <c r="J5" s="23" t="s">
        <v>13</v>
      </c>
    </row>
    <row r="6" spans="1:10" x14ac:dyDescent="0.25">
      <c r="A6" s="18" t="s">
        <v>22</v>
      </c>
      <c r="B6" s="10"/>
      <c r="C6" s="11"/>
      <c r="D6" s="11"/>
      <c r="E6" s="10"/>
      <c r="F6" s="12"/>
      <c r="G6" s="12"/>
      <c r="H6" s="10"/>
      <c r="I6" s="11"/>
      <c r="J6" s="3"/>
    </row>
    <row r="7" spans="1:10" x14ac:dyDescent="0.25">
      <c r="A7" s="16" t="s">
        <v>40</v>
      </c>
      <c r="B7" s="10">
        <v>10115</v>
      </c>
      <c r="C7" s="10">
        <v>7264</v>
      </c>
      <c r="D7" s="12">
        <f>(C7-B7)/B7*100</f>
        <v>-28.185862580326248</v>
      </c>
      <c r="E7" s="10">
        <v>99385</v>
      </c>
      <c r="F7" s="10">
        <v>66478</v>
      </c>
      <c r="G7" s="12">
        <f>(F7-E7)/E7*100</f>
        <v>-33.110630376817426</v>
      </c>
      <c r="H7" s="10">
        <v>899</v>
      </c>
      <c r="I7" s="10">
        <v>653</v>
      </c>
      <c r="J7" s="12">
        <f>(I7-H7)/H7*100</f>
        <v>-27.363737486095662</v>
      </c>
    </row>
    <row r="8" spans="1:10" x14ac:dyDescent="0.25">
      <c r="A8" s="16" t="s">
        <v>24</v>
      </c>
      <c r="B8" s="10">
        <v>7174</v>
      </c>
      <c r="C8" s="10">
        <v>4804</v>
      </c>
      <c r="D8" s="12">
        <f>(C8-B8)/B8*100</f>
        <v>-33.035963200446055</v>
      </c>
      <c r="E8" s="10">
        <v>146403</v>
      </c>
      <c r="F8" s="10">
        <v>81826</v>
      </c>
      <c r="G8" s="12">
        <f t="shared" ref="G8:G18" si="0">(F8-E8)/E8*100</f>
        <v>-44.109068803234905</v>
      </c>
      <c r="H8" s="10">
        <v>1308</v>
      </c>
      <c r="I8" s="10">
        <v>927</v>
      </c>
      <c r="J8" s="12">
        <f t="shared" ref="J8:J18" si="1">(I8-H8)/H8*100</f>
        <v>-29.128440366972473</v>
      </c>
    </row>
    <row r="9" spans="1:10" x14ac:dyDescent="0.25">
      <c r="A9" s="16"/>
      <c r="B9" s="10"/>
      <c r="C9" s="10"/>
      <c r="D9" s="12"/>
      <c r="E9" s="12"/>
      <c r="F9" s="12"/>
      <c r="G9" s="12"/>
      <c r="H9" s="10"/>
      <c r="J9" s="12"/>
    </row>
    <row r="10" spans="1:10" x14ac:dyDescent="0.25">
      <c r="A10" s="18" t="s">
        <v>41</v>
      </c>
      <c r="B10" s="10"/>
      <c r="C10" s="10"/>
      <c r="D10" s="12"/>
      <c r="E10" s="12"/>
      <c r="F10" s="12"/>
      <c r="G10" s="12"/>
      <c r="H10" s="10"/>
      <c r="J10" s="12"/>
    </row>
    <row r="11" spans="1:10" x14ac:dyDescent="0.25">
      <c r="A11" s="16" t="s">
        <v>16</v>
      </c>
      <c r="B11" s="10">
        <v>12219</v>
      </c>
      <c r="C11" s="10">
        <v>8594</v>
      </c>
      <c r="D11" s="12">
        <f t="shared" ref="D11:D18" si="2">(C11-B11)/B11*100</f>
        <v>-29.666912185939932</v>
      </c>
      <c r="E11" s="10">
        <v>142587</v>
      </c>
      <c r="F11" s="10">
        <v>88805</v>
      </c>
      <c r="G11" s="12">
        <f t="shared" si="0"/>
        <v>-37.718726111076045</v>
      </c>
      <c r="H11" s="10">
        <v>1165</v>
      </c>
      <c r="I11" s="10">
        <v>832</v>
      </c>
      <c r="J11" s="12">
        <f t="shared" si="1"/>
        <v>-28.583690987124466</v>
      </c>
    </row>
    <row r="12" spans="1:10" x14ac:dyDescent="0.25">
      <c r="A12" s="16" t="s">
        <v>17</v>
      </c>
      <c r="B12" s="10">
        <v>5071</v>
      </c>
      <c r="C12" s="10">
        <v>3474</v>
      </c>
      <c r="D12" s="12">
        <f t="shared" si="2"/>
        <v>-31.49280220863735</v>
      </c>
      <c r="E12" s="10">
        <v>103201</v>
      </c>
      <c r="F12" s="10">
        <v>59499</v>
      </c>
      <c r="G12" s="12">
        <f t="shared" si="0"/>
        <v>-42.346488890611525</v>
      </c>
      <c r="H12" s="10">
        <v>1042</v>
      </c>
      <c r="I12" s="10">
        <v>747</v>
      </c>
      <c r="J12" s="12">
        <f t="shared" si="1"/>
        <v>-28.310940499040306</v>
      </c>
    </row>
    <row r="13" spans="1:10" x14ac:dyDescent="0.25">
      <c r="A13" s="16"/>
      <c r="B13" s="10"/>
      <c r="C13" s="10"/>
      <c r="D13" s="12"/>
      <c r="E13" s="10"/>
      <c r="F13" s="10"/>
      <c r="G13" s="12"/>
      <c r="H13" s="10"/>
      <c r="J13" s="12"/>
    </row>
    <row r="14" spans="1:10" x14ac:dyDescent="0.25">
      <c r="A14" s="18" t="s">
        <v>44</v>
      </c>
      <c r="B14" s="10"/>
      <c r="C14" s="10"/>
      <c r="D14" s="12"/>
      <c r="E14" s="10"/>
      <c r="F14" s="10"/>
      <c r="G14" s="12"/>
      <c r="H14" s="10"/>
      <c r="J14" s="12"/>
    </row>
    <row r="15" spans="1:10" x14ac:dyDescent="0.25">
      <c r="A15" s="16" t="s">
        <v>42</v>
      </c>
      <c r="B15" s="10">
        <v>12934</v>
      </c>
      <c r="C15" s="10">
        <v>8750</v>
      </c>
      <c r="D15" s="12">
        <f t="shared" si="2"/>
        <v>-32.348847997525901</v>
      </c>
      <c r="E15" s="10">
        <v>233775</v>
      </c>
      <c r="F15" s="10">
        <v>140189</v>
      </c>
      <c r="G15" s="12">
        <f t="shared" si="0"/>
        <v>-40.032509891990159</v>
      </c>
      <c r="H15" s="10">
        <v>1912</v>
      </c>
      <c r="I15" s="10">
        <v>1455</v>
      </c>
      <c r="J15" s="12">
        <f t="shared" si="1"/>
        <v>-23.901673640167363</v>
      </c>
    </row>
    <row r="16" spans="1:10" x14ac:dyDescent="0.25">
      <c r="A16" s="16" t="s">
        <v>43</v>
      </c>
      <c r="B16" s="10">
        <v>4355</v>
      </c>
      <c r="C16" s="10">
        <v>3319</v>
      </c>
      <c r="D16" s="12">
        <f t="shared" si="2"/>
        <v>-23.788748564867966</v>
      </c>
      <c r="E16" s="10">
        <v>12013</v>
      </c>
      <c r="F16" s="10">
        <v>8115</v>
      </c>
      <c r="G16" s="12">
        <f t="shared" si="0"/>
        <v>-32.448181137101471</v>
      </c>
      <c r="H16" s="10">
        <v>295</v>
      </c>
      <c r="I16" s="10">
        <v>125</v>
      </c>
      <c r="J16" s="12">
        <f t="shared" si="1"/>
        <v>-57.627118644067799</v>
      </c>
    </row>
    <row r="17" spans="1:10" x14ac:dyDescent="0.25">
      <c r="A17" s="16"/>
      <c r="B17" s="10"/>
      <c r="C17" s="10"/>
      <c r="D17" s="12"/>
      <c r="E17" s="10"/>
      <c r="F17" s="10"/>
      <c r="G17" s="12"/>
      <c r="H17" s="11"/>
      <c r="J17" s="12"/>
    </row>
    <row r="18" spans="1:10" s="1" customFormat="1" x14ac:dyDescent="0.25">
      <c r="A18" s="13" t="s">
        <v>18</v>
      </c>
      <c r="B18" s="10">
        <v>17289</v>
      </c>
      <c r="C18" s="10">
        <v>12069</v>
      </c>
      <c r="D18" s="12">
        <f t="shared" si="2"/>
        <v>-30.192608016657989</v>
      </c>
      <c r="E18" s="10">
        <v>245788</v>
      </c>
      <c r="F18" s="10">
        <v>148304</v>
      </c>
      <c r="G18" s="12">
        <f t="shared" si="0"/>
        <v>-39.661822383517503</v>
      </c>
      <c r="H18" s="10">
        <v>2207</v>
      </c>
      <c r="I18" s="30">
        <v>1580</v>
      </c>
      <c r="J18" s="12">
        <f t="shared" si="1"/>
        <v>-28.409605799728137</v>
      </c>
    </row>
    <row r="19" spans="1:10" x14ac:dyDescent="0.25">
      <c r="A19" s="4"/>
      <c r="B19" s="4"/>
      <c r="C19" s="4"/>
      <c r="D19" s="4"/>
      <c r="E19" s="4"/>
      <c r="F19" s="4"/>
      <c r="G19" s="4"/>
      <c r="H19" s="4"/>
      <c r="I19" s="4"/>
      <c r="J19" s="4"/>
    </row>
  </sheetData>
  <mergeCells count="4">
    <mergeCell ref="B3:D3"/>
    <mergeCell ref="E3:G3"/>
    <mergeCell ref="H3:J3"/>
    <mergeCell ref="A3:A4"/>
  </mergeCells>
  <phoneticPr fontId="9"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31"/>
  <sheetViews>
    <sheetView zoomScale="85" zoomScaleNormal="85" workbookViewId="0"/>
  </sheetViews>
  <sheetFormatPr defaultRowHeight="18.75" customHeight="1" x14ac:dyDescent="0.25"/>
  <cols>
    <col min="1" max="1" width="68.140625" style="112" bestFit="1" customWidth="1"/>
    <col min="2" max="2" width="107.5703125" style="112" bestFit="1" customWidth="1"/>
    <col min="3" max="16384" width="9.140625" style="112"/>
  </cols>
  <sheetData>
    <row r="1" spans="1:2" ht="18.75" customHeight="1" x14ac:dyDescent="0.25">
      <c r="A1" s="113" t="s">
        <v>56</v>
      </c>
    </row>
    <row r="2" spans="1:2" ht="18.75" customHeight="1" x14ac:dyDescent="0.25">
      <c r="A2" s="118" t="s">
        <v>1</v>
      </c>
      <c r="B2" s="114" t="s">
        <v>57</v>
      </c>
    </row>
    <row r="3" spans="1:2" ht="18.75" customHeight="1" x14ac:dyDescent="0.25">
      <c r="A3" s="115"/>
      <c r="B3" s="115"/>
    </row>
    <row r="4" spans="1:2" ht="18.75" customHeight="1" x14ac:dyDescent="0.25">
      <c r="A4" s="119" t="s">
        <v>82</v>
      </c>
      <c r="B4" s="114"/>
    </row>
    <row r="5" spans="1:2" ht="18.75" customHeight="1" x14ac:dyDescent="0.25">
      <c r="A5" s="120" t="s">
        <v>103</v>
      </c>
      <c r="B5" s="116" t="s">
        <v>185</v>
      </c>
    </row>
    <row r="6" spans="1:2" ht="18.75" customHeight="1" x14ac:dyDescent="0.25">
      <c r="A6" s="120" t="s">
        <v>104</v>
      </c>
      <c r="B6" s="116" t="s">
        <v>186</v>
      </c>
    </row>
    <row r="7" spans="1:2" ht="18.75" customHeight="1" x14ac:dyDescent="0.25">
      <c r="A7" s="120" t="s">
        <v>105</v>
      </c>
      <c r="B7" s="116" t="s">
        <v>187</v>
      </c>
    </row>
    <row r="8" spans="1:2" ht="18.75" customHeight="1" x14ac:dyDescent="0.25">
      <c r="A8" s="120" t="s">
        <v>106</v>
      </c>
      <c r="B8" s="116" t="s">
        <v>188</v>
      </c>
    </row>
    <row r="9" spans="1:2" ht="18.75" customHeight="1" x14ac:dyDescent="0.25">
      <c r="A9" s="120" t="s">
        <v>107</v>
      </c>
      <c r="B9" s="116" t="s">
        <v>189</v>
      </c>
    </row>
    <row r="10" spans="1:2" ht="18.75" customHeight="1" x14ac:dyDescent="0.25">
      <c r="A10" s="120" t="s">
        <v>108</v>
      </c>
      <c r="B10" s="116" t="s">
        <v>190</v>
      </c>
    </row>
    <row r="11" spans="1:2" ht="18.75" customHeight="1" x14ac:dyDescent="0.25">
      <c r="A11" s="120"/>
      <c r="B11" s="116"/>
    </row>
    <row r="12" spans="1:2" ht="18.75" customHeight="1" x14ac:dyDescent="0.25">
      <c r="A12" s="121" t="s">
        <v>157</v>
      </c>
      <c r="B12" s="116"/>
    </row>
    <row r="13" spans="1:2" ht="18.75" customHeight="1" x14ac:dyDescent="0.25">
      <c r="A13" s="120" t="s">
        <v>165</v>
      </c>
      <c r="B13" s="116" t="s">
        <v>191</v>
      </c>
    </row>
    <row r="14" spans="1:2" ht="18.75" customHeight="1" x14ac:dyDescent="0.25">
      <c r="A14" s="120"/>
      <c r="B14" s="116"/>
    </row>
    <row r="15" spans="1:2" ht="18.75" customHeight="1" x14ac:dyDescent="0.25">
      <c r="A15" s="119" t="s">
        <v>86</v>
      </c>
      <c r="B15" s="116"/>
    </row>
    <row r="16" spans="1:2" ht="18.75" customHeight="1" x14ac:dyDescent="0.25">
      <c r="A16" s="120" t="s">
        <v>109</v>
      </c>
      <c r="B16" s="116" t="s">
        <v>118</v>
      </c>
    </row>
    <row r="17" spans="1:2" ht="18.75" customHeight="1" x14ac:dyDescent="0.25">
      <c r="A17" s="120" t="s">
        <v>110</v>
      </c>
      <c r="B17" s="116" t="s">
        <v>83</v>
      </c>
    </row>
    <row r="18" spans="1:2" ht="18.75" customHeight="1" x14ac:dyDescent="0.25">
      <c r="A18" s="120" t="s">
        <v>111</v>
      </c>
      <c r="B18" s="116" t="s">
        <v>84</v>
      </c>
    </row>
    <row r="19" spans="1:2" ht="18.75" customHeight="1" x14ac:dyDescent="0.25">
      <c r="A19" s="120" t="s">
        <v>112</v>
      </c>
      <c r="B19" s="116" t="s">
        <v>100</v>
      </c>
    </row>
    <row r="20" spans="1:2" ht="18.75" customHeight="1" x14ac:dyDescent="0.25">
      <c r="A20" s="117"/>
      <c r="B20" s="116"/>
    </row>
    <row r="21" spans="1:2" ht="18.75" customHeight="1" x14ac:dyDescent="0.25">
      <c r="A21" s="119" t="s">
        <v>85</v>
      </c>
      <c r="B21" s="116"/>
    </row>
    <row r="22" spans="1:2" ht="18.75" customHeight="1" x14ac:dyDescent="0.25">
      <c r="A22" s="120" t="s">
        <v>113</v>
      </c>
      <c r="B22" s="116" t="s">
        <v>121</v>
      </c>
    </row>
    <row r="23" spans="1:2" ht="18.75" customHeight="1" x14ac:dyDescent="0.25">
      <c r="A23" s="120" t="s">
        <v>145</v>
      </c>
      <c r="B23" s="116" t="s">
        <v>122</v>
      </c>
    </row>
    <row r="24" spans="1:2" ht="18.75" customHeight="1" x14ac:dyDescent="0.25">
      <c r="A24" s="120" t="s">
        <v>114</v>
      </c>
      <c r="B24" s="116" t="s">
        <v>123</v>
      </c>
    </row>
    <row r="25" spans="1:2" ht="18.75" customHeight="1" x14ac:dyDescent="0.25">
      <c r="A25" s="120" t="s">
        <v>180</v>
      </c>
      <c r="B25" s="116" t="s">
        <v>192</v>
      </c>
    </row>
    <row r="26" spans="1:2" ht="18.75" customHeight="1" x14ac:dyDescent="0.25">
      <c r="A26" s="120" t="s">
        <v>181</v>
      </c>
      <c r="B26" s="116" t="s">
        <v>193</v>
      </c>
    </row>
    <row r="27" spans="1:2" ht="18.75" customHeight="1" x14ac:dyDescent="0.25">
      <c r="A27" s="120"/>
      <c r="B27" s="116"/>
    </row>
    <row r="28" spans="1:2" ht="18.75" customHeight="1" x14ac:dyDescent="0.25">
      <c r="A28" s="119" t="s">
        <v>99</v>
      </c>
      <c r="B28" s="116"/>
    </row>
    <row r="29" spans="1:2" ht="18.75" customHeight="1" x14ac:dyDescent="0.25">
      <c r="A29" s="120" t="s">
        <v>182</v>
      </c>
      <c r="B29" s="116" t="s">
        <v>98</v>
      </c>
    </row>
    <row r="30" spans="1:2" ht="18.75" customHeight="1" x14ac:dyDescent="0.25">
      <c r="A30" s="120"/>
      <c r="B30" s="116"/>
    </row>
    <row r="31" spans="1:2" ht="18.75" customHeight="1" x14ac:dyDescent="0.25">
      <c r="A31" s="118" t="s">
        <v>5</v>
      </c>
      <c r="B31" s="114" t="s">
        <v>5</v>
      </c>
    </row>
  </sheetData>
  <phoneticPr fontId="9" type="noConversion"/>
  <hyperlinks>
    <hyperlink ref="A5" location="'Travel to School'!A1" display="Go to Table x"/>
    <hyperlink ref="A2" location="'User Guidance'!A1" display="User Guidance"/>
    <hyperlink ref="A31" location="Glossary!A1" display="Glossary"/>
    <hyperlink ref="A6" location="'Travel to School'!A1" display="Go to Table x"/>
    <hyperlink ref="A7" location="'Travel to School'!A1" display="Go to Table x"/>
    <hyperlink ref="A8" location="'Travel to School'!A1" display="Go to Table x"/>
    <hyperlink ref="A9" location="'Travel to School'!A1" display="Go to Table x"/>
    <hyperlink ref="A10" location="'Travel to School'!A1" display="Go to Table x"/>
    <hyperlink ref="A16" location="'Walking to from school'!A1" display="Go to Table x"/>
    <hyperlink ref="A17" location="'Walking to from school'!A1" display="Go to Table x"/>
    <hyperlink ref="A18" location="'Walking to from school'!A1" display="Go to Table x"/>
    <hyperlink ref="A19" location="'Walking to from school'!A1" display="Go to Table x"/>
    <hyperlink ref="A22" location="'Distance to School'!A1" display="Go to Table x"/>
    <hyperlink ref="A23" location="'Distance to School'!A1" display="Go to Table x"/>
    <hyperlink ref="A24" location="'Distance to School'!A1" display="Go to Table x"/>
    <hyperlink ref="A25" location="'Distance to School'!A1" display="Go to Table x"/>
    <hyperlink ref="A26" location="'Distance to School'!A1" display="Go to Table x"/>
    <hyperlink ref="A29" location="Comparisons!A1" display="Go to Table x"/>
    <hyperlink ref="A13" location="'Travel Trends'!Print_Area" display="Go to Tables 7 and 8"/>
  </hyperlinks>
  <pageMargins left="0.75" right="0.75" top="1" bottom="1" header="0.5" footer="0.5"/>
  <pageSetup scale="6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36"/>
  <sheetViews>
    <sheetView zoomScaleNormal="100" workbookViewId="0"/>
  </sheetViews>
  <sheetFormatPr defaultRowHeight="15" x14ac:dyDescent="0.25"/>
  <cols>
    <col min="1" max="1" width="98" style="123" customWidth="1"/>
    <col min="2" max="2" width="9.140625" style="123"/>
    <col min="3" max="5" width="11.140625" style="123" customWidth="1"/>
    <col min="6" max="16384" width="9.140625" style="123"/>
  </cols>
  <sheetData>
    <row r="1" spans="1:1" ht="18" x14ac:dyDescent="0.25">
      <c r="A1" s="122" t="s">
        <v>57</v>
      </c>
    </row>
    <row r="2" spans="1:1" s="124" customFormat="1" x14ac:dyDescent="0.25">
      <c r="A2" s="220" t="s">
        <v>166</v>
      </c>
    </row>
    <row r="3" spans="1:1" s="124" customFormat="1" x14ac:dyDescent="0.25">
      <c r="A3" s="221"/>
    </row>
    <row r="4" spans="1:1" s="124" customFormat="1" x14ac:dyDescent="0.25">
      <c r="A4" s="221"/>
    </row>
    <row r="5" spans="1:1" s="124" customFormat="1" x14ac:dyDescent="0.25">
      <c r="A5" s="221"/>
    </row>
    <row r="6" spans="1:1" s="124" customFormat="1" x14ac:dyDescent="0.25">
      <c r="A6" s="221"/>
    </row>
    <row r="7" spans="1:1" s="124" customFormat="1" x14ac:dyDescent="0.25">
      <c r="A7" s="221"/>
    </row>
    <row r="8" spans="1:1" s="124" customFormat="1" x14ac:dyDescent="0.25">
      <c r="A8" s="207" t="s">
        <v>136</v>
      </c>
    </row>
    <row r="9" spans="1:1" s="124" customFormat="1" x14ac:dyDescent="0.25">
      <c r="A9" s="125"/>
    </row>
    <row r="10" spans="1:1" s="124" customFormat="1" ht="18" x14ac:dyDescent="0.25">
      <c r="A10" s="122" t="s">
        <v>2</v>
      </c>
    </row>
    <row r="11" spans="1:1" s="124" customFormat="1" x14ac:dyDescent="0.25">
      <c r="A11" s="220" t="s">
        <v>167</v>
      </c>
    </row>
    <row r="12" spans="1:1" s="124" customFormat="1" x14ac:dyDescent="0.25">
      <c r="A12" s="222"/>
    </row>
    <row r="13" spans="1:1" s="124" customFormat="1" x14ac:dyDescent="0.25">
      <c r="A13" s="222"/>
    </row>
    <row r="14" spans="1:1" s="124" customFormat="1" x14ac:dyDescent="0.25">
      <c r="A14" s="222"/>
    </row>
    <row r="15" spans="1:1" s="124" customFormat="1" x14ac:dyDescent="0.25">
      <c r="A15" s="222"/>
    </row>
    <row r="16" spans="1:1" s="124" customFormat="1" x14ac:dyDescent="0.25">
      <c r="A16" s="126"/>
    </row>
    <row r="17" spans="1:1" s="124" customFormat="1" ht="18" x14ac:dyDescent="0.25">
      <c r="A17" s="122" t="s">
        <v>3</v>
      </c>
    </row>
    <row r="18" spans="1:1" s="124" customFormat="1" x14ac:dyDescent="0.25">
      <c r="A18" s="220" t="s">
        <v>160</v>
      </c>
    </row>
    <row r="19" spans="1:1" s="124" customFormat="1" x14ac:dyDescent="0.25">
      <c r="A19" s="221"/>
    </row>
    <row r="20" spans="1:1" s="124" customFormat="1" x14ac:dyDescent="0.25">
      <c r="A20" s="221"/>
    </row>
    <row r="21" spans="1:1" s="124" customFormat="1" x14ac:dyDescent="0.25">
      <c r="A21" s="221"/>
    </row>
    <row r="22" spans="1:1" s="124" customFormat="1" x14ac:dyDescent="0.25">
      <c r="A22" s="221"/>
    </row>
    <row r="23" spans="1:1" s="124" customFormat="1" x14ac:dyDescent="0.25">
      <c r="A23" s="127"/>
    </row>
    <row r="24" spans="1:1" s="124" customFormat="1" ht="15" customHeight="1" x14ac:dyDescent="0.25">
      <c r="A24" s="218" t="s">
        <v>158</v>
      </c>
    </row>
    <row r="25" spans="1:1" s="124" customFormat="1" ht="15" customHeight="1" x14ac:dyDescent="0.25">
      <c r="A25" s="219"/>
    </row>
    <row r="26" spans="1:1" s="124" customFormat="1" ht="15" customHeight="1" x14ac:dyDescent="0.25">
      <c r="A26" s="219"/>
    </row>
    <row r="27" spans="1:1" s="124" customFormat="1" ht="15" customHeight="1" x14ac:dyDescent="0.25">
      <c r="A27" s="219"/>
    </row>
    <row r="28" spans="1:1" s="124" customFormat="1" ht="15" customHeight="1" x14ac:dyDescent="0.25">
      <c r="A28" s="127"/>
    </row>
    <row r="29" spans="1:1" s="124" customFormat="1" ht="15" customHeight="1" x14ac:dyDescent="0.25">
      <c r="A29" s="122" t="s">
        <v>0</v>
      </c>
    </row>
    <row r="30" spans="1:1" s="124" customFormat="1" x14ac:dyDescent="0.25">
      <c r="A30" s="128" t="s">
        <v>59</v>
      </c>
    </row>
    <row r="31" spans="1:1" s="124" customFormat="1" ht="15.75" x14ac:dyDescent="0.25">
      <c r="A31" s="129" t="s">
        <v>159</v>
      </c>
    </row>
    <row r="32" spans="1:1" s="124" customFormat="1" x14ac:dyDescent="0.25">
      <c r="A32" s="130" t="s">
        <v>137</v>
      </c>
    </row>
    <row r="33" spans="1:1" s="124" customFormat="1" x14ac:dyDescent="0.25">
      <c r="A33" s="128" t="s">
        <v>146</v>
      </c>
    </row>
    <row r="34" spans="1:1" x14ac:dyDescent="0.25">
      <c r="A34" s="61"/>
    </row>
    <row r="36" spans="1:1" x14ac:dyDescent="0.25">
      <c r="A36" s="131" t="s">
        <v>4</v>
      </c>
    </row>
  </sheetData>
  <mergeCells count="4">
    <mergeCell ref="A24:A27"/>
    <mergeCell ref="A2:A7"/>
    <mergeCell ref="A18:A22"/>
    <mergeCell ref="A11:A15"/>
  </mergeCells>
  <phoneticPr fontId="9" type="noConversion"/>
  <hyperlinks>
    <hyperlink ref="A36" location="Contents!A1" tooltip="Contents Page" display="Return to Contents Page"/>
    <hyperlink ref="A32" r:id="rId1" display="e-mail: asrb@infrastructure-ni.gov.uk"/>
    <hyperlink ref="A8" r:id="rId2"/>
  </hyperlinks>
  <pageMargins left="0.75" right="0.75" top="1" bottom="1" header="0.5" footer="0.5"/>
  <pageSetup scale="83" orientation="landscape" r:id="rId3"/>
  <headerFooter alignWithMargins="0"/>
  <rowBreaks count="1" manualBreakCount="1">
    <brk id="3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7"/>
  <sheetViews>
    <sheetView zoomScale="85" zoomScaleNormal="85" workbookViewId="0">
      <selection activeCell="H9" sqref="H9"/>
    </sheetView>
  </sheetViews>
  <sheetFormatPr defaultRowHeight="12.75" x14ac:dyDescent="0.2"/>
  <cols>
    <col min="1" max="1" width="32.140625" style="72" customWidth="1"/>
    <col min="2" max="3" width="26.140625" style="72" customWidth="1"/>
    <col min="4" max="4" width="9.42578125" style="79" customWidth="1"/>
    <col min="5" max="5" width="9.140625" style="72"/>
    <col min="6" max="6" width="32.140625" style="72" customWidth="1"/>
    <col min="7" max="8" width="26.28515625" style="72" customWidth="1"/>
    <col min="9" max="16384" width="9.140625" style="72"/>
  </cols>
  <sheetData>
    <row r="1" spans="1:10" ht="15" customHeight="1" x14ac:dyDescent="0.2">
      <c r="A1" s="98" t="s">
        <v>194</v>
      </c>
      <c r="B1" s="97"/>
      <c r="C1" s="97"/>
      <c r="D1" s="93"/>
      <c r="E1" s="88"/>
      <c r="F1" s="98" t="s">
        <v>195</v>
      </c>
      <c r="G1" s="98"/>
      <c r="H1" s="98"/>
    </row>
    <row r="2" spans="1:10" ht="15.75" customHeight="1" x14ac:dyDescent="0.25">
      <c r="A2" s="98" t="s">
        <v>143</v>
      </c>
      <c r="B2" s="97"/>
      <c r="C2" s="97" t="s">
        <v>54</v>
      </c>
      <c r="D2" s="93"/>
      <c r="E2" s="91"/>
      <c r="F2" s="98" t="s">
        <v>144</v>
      </c>
      <c r="G2" s="98"/>
      <c r="H2" s="98"/>
    </row>
    <row r="4" spans="1:10" x14ac:dyDescent="0.2">
      <c r="A4" s="71" t="s">
        <v>196</v>
      </c>
      <c r="B4" s="35"/>
      <c r="C4" s="35"/>
      <c r="D4" s="94"/>
      <c r="F4" s="78" t="s">
        <v>197</v>
      </c>
    </row>
    <row r="5" spans="1:10" ht="15.75" customHeight="1" x14ac:dyDescent="0.2">
      <c r="A5" s="73" t="s">
        <v>81</v>
      </c>
      <c r="F5" s="40"/>
      <c r="G5" s="41" t="s">
        <v>61</v>
      </c>
      <c r="H5" s="41" t="s">
        <v>62</v>
      </c>
    </row>
    <row r="6" spans="1:10" x14ac:dyDescent="0.2">
      <c r="A6" s="40"/>
      <c r="B6" s="41" t="s">
        <v>61</v>
      </c>
      <c r="C6" s="41" t="s">
        <v>62</v>
      </c>
      <c r="D6" s="95"/>
      <c r="F6" s="74" t="s">
        <v>163</v>
      </c>
      <c r="G6" s="75">
        <v>21.626617375231053</v>
      </c>
      <c r="H6" s="75">
        <v>13.5775862068966</v>
      </c>
      <c r="J6" s="111"/>
    </row>
    <row r="7" spans="1:10" x14ac:dyDescent="0.2">
      <c r="A7" s="74" t="s">
        <v>134</v>
      </c>
      <c r="B7" s="75">
        <v>29.944547</v>
      </c>
      <c r="C7" s="75">
        <v>19.181034482758619</v>
      </c>
      <c r="D7" s="96"/>
      <c r="F7" s="76" t="s">
        <v>63</v>
      </c>
      <c r="G7" s="77">
        <v>0.73937153419593349</v>
      </c>
      <c r="H7" s="77">
        <v>0.431034482758621</v>
      </c>
    </row>
    <row r="8" spans="1:10" x14ac:dyDescent="0.2">
      <c r="A8" s="76" t="s">
        <v>63</v>
      </c>
      <c r="B8" s="77">
        <v>4.436229</v>
      </c>
      <c r="C8" s="77">
        <v>0.43103448275862066</v>
      </c>
      <c r="D8" s="96"/>
      <c r="F8" s="74" t="s">
        <v>161</v>
      </c>
      <c r="G8" s="75">
        <v>67.282809611829947</v>
      </c>
      <c r="H8" s="75">
        <v>35.344827586206897</v>
      </c>
      <c r="J8" s="111"/>
    </row>
    <row r="9" spans="1:10" x14ac:dyDescent="0.2">
      <c r="A9" s="74" t="s">
        <v>161</v>
      </c>
      <c r="B9" s="75">
        <v>73.012938999999989</v>
      </c>
      <c r="C9" s="75">
        <v>45.905172413793096</v>
      </c>
      <c r="D9" s="96"/>
      <c r="F9" s="76" t="s">
        <v>58</v>
      </c>
      <c r="G9" s="77">
        <v>9.426987060998151</v>
      </c>
      <c r="H9" s="77">
        <v>48.060344827586199</v>
      </c>
    </row>
    <row r="10" spans="1:10" x14ac:dyDescent="0.2">
      <c r="A10" s="76" t="s">
        <v>58</v>
      </c>
      <c r="B10" s="77">
        <v>12.014787</v>
      </c>
      <c r="C10" s="77">
        <v>53.232758620689658</v>
      </c>
      <c r="D10" s="96"/>
      <c r="F10" s="74" t="s">
        <v>150</v>
      </c>
      <c r="G10" s="75">
        <v>0</v>
      </c>
      <c r="H10" s="75">
        <v>1.5086206896551724</v>
      </c>
    </row>
    <row r="11" spans="1:10" x14ac:dyDescent="0.2">
      <c r="A11" s="74" t="s">
        <v>150</v>
      </c>
      <c r="B11" s="75">
        <v>0</v>
      </c>
      <c r="C11" s="75">
        <v>1.9396551724137931</v>
      </c>
      <c r="D11" s="96"/>
      <c r="F11" s="229" t="s">
        <v>66</v>
      </c>
      <c r="G11" s="231">
        <v>0.92421441774491697</v>
      </c>
      <c r="H11" s="231">
        <v>1.07758620689655</v>
      </c>
    </row>
    <row r="12" spans="1:10" x14ac:dyDescent="0.2">
      <c r="A12" s="39" t="s">
        <v>65</v>
      </c>
      <c r="B12" s="81">
        <v>541</v>
      </c>
      <c r="C12" s="81">
        <v>464</v>
      </c>
      <c r="D12" s="46"/>
      <c r="F12" s="230"/>
      <c r="G12" s="232"/>
      <c r="H12" s="232"/>
    </row>
    <row r="13" spans="1:10" x14ac:dyDescent="0.2">
      <c r="A13" s="86" t="s">
        <v>133</v>
      </c>
      <c r="B13" s="85"/>
      <c r="C13" s="85"/>
      <c r="D13" s="92"/>
      <c r="F13" s="44" t="s">
        <v>65</v>
      </c>
      <c r="G13" s="45">
        <v>541</v>
      </c>
      <c r="H13" s="45">
        <v>464</v>
      </c>
    </row>
    <row r="14" spans="1:10" ht="15" x14ac:dyDescent="0.25">
      <c r="A14" s="227"/>
      <c r="B14" s="228"/>
      <c r="C14" s="228"/>
      <c r="D14" s="87"/>
      <c r="F14" s="227"/>
      <c r="G14" s="228"/>
      <c r="H14" s="228"/>
    </row>
    <row r="15" spans="1:10" x14ac:dyDescent="0.2">
      <c r="A15" s="79"/>
      <c r="B15" s="79"/>
      <c r="C15" s="79"/>
    </row>
    <row r="16" spans="1:10" x14ac:dyDescent="0.2">
      <c r="A16" s="99"/>
      <c r="B16" s="99"/>
      <c r="C16" s="99"/>
      <c r="D16" s="100"/>
      <c r="E16" s="99"/>
      <c r="F16" s="99"/>
      <c r="G16" s="99"/>
      <c r="H16" s="99"/>
    </row>
    <row r="17" spans="1:9" x14ac:dyDescent="0.2">
      <c r="A17" s="71" t="s">
        <v>198</v>
      </c>
      <c r="F17" s="71" t="s">
        <v>199</v>
      </c>
    </row>
    <row r="18" spans="1:9" ht="15.75" customHeight="1" x14ac:dyDescent="0.2">
      <c r="A18" s="73" t="s">
        <v>81</v>
      </c>
      <c r="F18" s="40"/>
      <c r="G18" s="41" t="s">
        <v>77</v>
      </c>
      <c r="H18" s="41" t="s">
        <v>78</v>
      </c>
    </row>
    <row r="19" spans="1:9" x14ac:dyDescent="0.2">
      <c r="A19" s="40"/>
      <c r="B19" s="41" t="s">
        <v>77</v>
      </c>
      <c r="C19" s="41" t="s">
        <v>78</v>
      </c>
      <c r="D19" s="95"/>
      <c r="F19" s="101" t="s">
        <v>163</v>
      </c>
      <c r="G19" s="107">
        <v>0.31475409836065571</v>
      </c>
      <c r="H19" s="107">
        <v>8.8983050847457626E-2</v>
      </c>
    </row>
    <row r="20" spans="1:9" x14ac:dyDescent="0.2">
      <c r="A20" s="101" t="s">
        <v>134</v>
      </c>
      <c r="B20" s="107">
        <v>0.4032786885245902</v>
      </c>
      <c r="C20" s="107">
        <v>0.1652542372881356</v>
      </c>
      <c r="D20" s="102"/>
      <c r="F20" s="103" t="s">
        <v>63</v>
      </c>
      <c r="G20" s="108">
        <v>6.557377049180327E-3</v>
      </c>
      <c r="H20" s="108">
        <v>8.4745762711864406E-3</v>
      </c>
    </row>
    <row r="21" spans="1:9" x14ac:dyDescent="0.2">
      <c r="A21" s="103" t="s">
        <v>63</v>
      </c>
      <c r="B21" s="108">
        <v>5.2459016393442616E-2</v>
      </c>
      <c r="C21" s="108">
        <v>3.3898305084745763E-2</v>
      </c>
      <c r="D21" s="102"/>
      <c r="F21" s="104" t="s">
        <v>161</v>
      </c>
      <c r="G21" s="109">
        <v>0.61311475409836058</v>
      </c>
      <c r="H21" s="109">
        <v>0.75</v>
      </c>
    </row>
    <row r="22" spans="1:9" x14ac:dyDescent="0.2">
      <c r="A22" s="101" t="s">
        <v>161</v>
      </c>
      <c r="B22" s="107">
        <v>0.65573770491803285</v>
      </c>
      <c r="C22" s="107">
        <v>0.82627118644067798</v>
      </c>
      <c r="D22" s="102"/>
      <c r="F22" s="103" t="s">
        <v>58</v>
      </c>
      <c r="G22" s="108">
        <v>6.229508196721311E-2</v>
      </c>
      <c r="H22" s="108">
        <v>0.13559322033898305</v>
      </c>
      <c r="I22" s="80"/>
    </row>
    <row r="23" spans="1:9" x14ac:dyDescent="0.2">
      <c r="A23" s="103" t="s">
        <v>58</v>
      </c>
      <c r="B23" s="108">
        <v>8.5245901639344271E-2</v>
      </c>
      <c r="C23" s="108">
        <v>0.1652542372881356</v>
      </c>
      <c r="D23" s="102"/>
      <c r="F23" s="233" t="s">
        <v>66</v>
      </c>
      <c r="G23" s="235">
        <v>3.27868852459016E-3</v>
      </c>
      <c r="H23" s="235">
        <v>1.6949152542372899E-2</v>
      </c>
    </row>
    <row r="24" spans="1:9" x14ac:dyDescent="0.2">
      <c r="A24" s="44" t="s">
        <v>65</v>
      </c>
      <c r="B24" s="45">
        <v>305</v>
      </c>
      <c r="C24" s="45">
        <v>236</v>
      </c>
      <c r="D24" s="46"/>
      <c r="F24" s="234"/>
      <c r="G24" s="236"/>
      <c r="H24" s="236"/>
    </row>
    <row r="25" spans="1:9" x14ac:dyDescent="0.2">
      <c r="F25" s="39" t="s">
        <v>65</v>
      </c>
      <c r="G25" s="81">
        <v>305</v>
      </c>
      <c r="H25" s="81">
        <v>236</v>
      </c>
    </row>
    <row r="27" spans="1:9" x14ac:dyDescent="0.2">
      <c r="G27" s="79"/>
    </row>
    <row r="28" spans="1:9" x14ac:dyDescent="0.2">
      <c r="A28" s="71" t="s">
        <v>200</v>
      </c>
      <c r="F28" s="71" t="s">
        <v>201</v>
      </c>
    </row>
    <row r="29" spans="1:9" ht="15.75" customHeight="1" x14ac:dyDescent="0.2">
      <c r="A29" s="73" t="s">
        <v>81</v>
      </c>
      <c r="F29" s="40"/>
      <c r="G29" s="41" t="s">
        <v>77</v>
      </c>
      <c r="H29" s="41" t="s">
        <v>78</v>
      </c>
    </row>
    <row r="30" spans="1:9" x14ac:dyDescent="0.2">
      <c r="A30" s="40"/>
      <c r="B30" s="41" t="s">
        <v>77</v>
      </c>
      <c r="C30" s="41" t="s">
        <v>78</v>
      </c>
      <c r="D30" s="95"/>
      <c r="F30" s="101" t="s">
        <v>134</v>
      </c>
      <c r="G30" s="109">
        <v>0.24206349206349206</v>
      </c>
      <c r="H30" s="107">
        <v>9.433962264150943E-3</v>
      </c>
      <c r="I30" s="79"/>
    </row>
    <row r="31" spans="1:9" x14ac:dyDescent="0.2">
      <c r="A31" s="101" t="s">
        <v>163</v>
      </c>
      <c r="B31" s="107">
        <v>0.31349206349206349</v>
      </c>
      <c r="C31" s="107">
        <v>4.716981132075472E-2</v>
      </c>
      <c r="D31" s="102"/>
      <c r="F31" s="103" t="s">
        <v>63</v>
      </c>
      <c r="G31" s="108">
        <v>3.968253968253968E-3</v>
      </c>
      <c r="H31" s="108">
        <v>4.7169811320754715E-3</v>
      </c>
    </row>
    <row r="32" spans="1:9" x14ac:dyDescent="0.2">
      <c r="A32" s="103" t="s">
        <v>63</v>
      </c>
      <c r="B32" s="108">
        <v>7.9365079365079361E-3</v>
      </c>
      <c r="C32" s="108">
        <v>0</v>
      </c>
      <c r="D32" s="102"/>
      <c r="F32" s="104" t="s">
        <v>161</v>
      </c>
      <c r="G32" s="109">
        <v>0.38492063492063494</v>
      </c>
      <c r="H32" s="109">
        <v>0.31603773584905659</v>
      </c>
    </row>
    <row r="33" spans="1:8" x14ac:dyDescent="0.2">
      <c r="A33" s="101" t="s">
        <v>161</v>
      </c>
      <c r="B33" s="107">
        <v>0.44444444444444442</v>
      </c>
      <c r="C33" s="107">
        <v>0.47641509433962265</v>
      </c>
      <c r="D33" s="102"/>
      <c r="F33" s="103" t="s">
        <v>58</v>
      </c>
      <c r="G33" s="108">
        <v>0.35317460317460314</v>
      </c>
      <c r="H33" s="108">
        <v>0.63207547169811318</v>
      </c>
    </row>
    <row r="34" spans="1:8" x14ac:dyDescent="0.2">
      <c r="A34" s="103" t="s">
        <v>58</v>
      </c>
      <c r="B34" s="108">
        <v>0.39285714285714285</v>
      </c>
      <c r="C34" s="108">
        <v>0.69811320754716988</v>
      </c>
      <c r="D34" s="102"/>
      <c r="F34" s="104" t="s">
        <v>64</v>
      </c>
      <c r="G34" s="109">
        <v>1.1904761904761904E-2</v>
      </c>
      <c r="H34" s="109">
        <v>1.8867924528301886E-2</v>
      </c>
    </row>
    <row r="35" spans="1:8" ht="15.75" customHeight="1" x14ac:dyDescent="0.2">
      <c r="A35" s="101" t="s">
        <v>150</v>
      </c>
      <c r="B35" s="107">
        <v>2.3809523809523808E-2</v>
      </c>
      <c r="C35" s="107">
        <v>2.3584905660377357E-2</v>
      </c>
      <c r="D35" s="102"/>
      <c r="F35" s="223" t="s">
        <v>66</v>
      </c>
      <c r="G35" s="225">
        <v>3.9682539682539698E-3</v>
      </c>
      <c r="H35" s="225">
        <v>1.88679245283019E-2</v>
      </c>
    </row>
    <row r="36" spans="1:8" ht="12.75" customHeight="1" x14ac:dyDescent="0.2">
      <c r="A36" s="39" t="s">
        <v>65</v>
      </c>
      <c r="B36" s="81">
        <v>252</v>
      </c>
      <c r="C36" s="81">
        <v>212</v>
      </c>
      <c r="D36" s="46"/>
      <c r="F36" s="224"/>
      <c r="G36" s="226"/>
      <c r="H36" s="226"/>
    </row>
    <row r="37" spans="1:8" x14ac:dyDescent="0.2">
      <c r="F37" s="44" t="s">
        <v>65</v>
      </c>
      <c r="G37" s="45">
        <v>252</v>
      </c>
      <c r="H37" s="45">
        <v>212</v>
      </c>
    </row>
    <row r="38" spans="1:8" x14ac:dyDescent="0.2">
      <c r="A38" s="73" t="s">
        <v>60</v>
      </c>
    </row>
    <row r="39" spans="1:8" x14ac:dyDescent="0.2">
      <c r="A39" s="72" t="s">
        <v>102</v>
      </c>
    </row>
    <row r="40" spans="1:8" x14ac:dyDescent="0.2">
      <c r="A40" s="79" t="s">
        <v>101</v>
      </c>
    </row>
    <row r="42" spans="1:8" ht="12.75" customHeight="1" x14ac:dyDescent="0.2"/>
    <row r="43" spans="1:8" ht="12.75" customHeight="1" x14ac:dyDescent="0.2"/>
    <row r="45" spans="1:8" x14ac:dyDescent="0.2">
      <c r="A45" s="70" t="s">
        <v>55</v>
      </c>
    </row>
    <row r="47" spans="1:8" x14ac:dyDescent="0.2">
      <c r="B47" s="80"/>
    </row>
  </sheetData>
  <mergeCells count="11">
    <mergeCell ref="F11:F12"/>
    <mergeCell ref="G11:G12"/>
    <mergeCell ref="H11:H12"/>
    <mergeCell ref="F23:F24"/>
    <mergeCell ref="G23:G24"/>
    <mergeCell ref="H23:H24"/>
    <mergeCell ref="F35:F36"/>
    <mergeCell ref="H35:H36"/>
    <mergeCell ref="G35:G36"/>
    <mergeCell ref="A14:C14"/>
    <mergeCell ref="F14:H14"/>
  </mergeCells>
  <hyperlinks>
    <hyperlink ref="A45" location="Contents!A1" display="Return to contents page"/>
  </hyperlinks>
  <pageMargins left="0.74803149606299213" right="0.74803149606299213" top="0.98425196850393704" bottom="0.98425196850393704" header="0.51181102362204722" footer="0.51181102362204722"/>
  <pageSetup scale="5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showGridLines="0" zoomScale="85" zoomScaleNormal="85" workbookViewId="0">
      <selection activeCell="A3" sqref="A3"/>
    </sheetView>
  </sheetViews>
  <sheetFormatPr defaultRowHeight="15" x14ac:dyDescent="0.2"/>
  <cols>
    <col min="1" max="1" width="32.140625" style="135" customWidth="1"/>
    <col min="2" max="3" width="26.140625" style="135" customWidth="1"/>
    <col min="4" max="5" width="26.28515625" style="135" customWidth="1"/>
    <col min="6" max="6" width="24.140625" style="135" customWidth="1"/>
    <col min="7" max="7" width="23.28515625" style="135" customWidth="1"/>
    <col min="8" max="16384" width="9.140625" style="135"/>
  </cols>
  <sheetData>
    <row r="1" spans="1:8" ht="15.75" x14ac:dyDescent="0.25">
      <c r="A1" s="132" t="s">
        <v>142</v>
      </c>
    </row>
    <row r="2" spans="1:8" ht="15.75" x14ac:dyDescent="0.25">
      <c r="A2" s="132"/>
    </row>
    <row r="3" spans="1:8" s="137" customFormat="1" ht="15.75" x14ac:dyDescent="0.25">
      <c r="A3" s="134" t="s">
        <v>212</v>
      </c>
      <c r="B3" s="136"/>
      <c r="C3" s="136"/>
      <c r="D3" s="136"/>
      <c r="E3" s="136"/>
      <c r="F3" s="136"/>
      <c r="G3" s="136"/>
      <c r="H3" s="136"/>
    </row>
    <row r="4" spans="1:8" s="137" customFormat="1" ht="15.75" x14ac:dyDescent="0.2">
      <c r="A4" s="138"/>
      <c r="B4" s="139" t="s">
        <v>138</v>
      </c>
      <c r="C4" s="139" t="s">
        <v>139</v>
      </c>
      <c r="D4" s="140" t="s">
        <v>140</v>
      </c>
      <c r="E4" s="140" t="s">
        <v>141</v>
      </c>
      <c r="F4" s="140" t="s">
        <v>147</v>
      </c>
      <c r="G4" s="140" t="s">
        <v>149</v>
      </c>
      <c r="H4" s="136"/>
    </row>
    <row r="5" spans="1:8" s="137" customFormat="1" x14ac:dyDescent="0.2">
      <c r="A5" s="141" t="s">
        <v>161</v>
      </c>
      <c r="B5" s="142">
        <v>63.906250000000007</v>
      </c>
      <c r="C5" s="142">
        <v>65.273311897106112</v>
      </c>
      <c r="D5" s="142">
        <v>69.503546099290773</v>
      </c>
      <c r="E5" s="142">
        <v>69</v>
      </c>
      <c r="F5" s="142">
        <v>69.760000000000005</v>
      </c>
      <c r="G5" s="142">
        <v>73.012938999999989</v>
      </c>
      <c r="H5" s="143"/>
    </row>
    <row r="6" spans="1:8" s="137" customFormat="1" x14ac:dyDescent="0.2">
      <c r="A6" s="144" t="s">
        <v>134</v>
      </c>
      <c r="B6" s="145">
        <v>34.375</v>
      </c>
      <c r="C6" s="145">
        <v>31.672025723472668</v>
      </c>
      <c r="D6" s="145">
        <v>35.106382978723403</v>
      </c>
      <c r="E6" s="145">
        <v>28</v>
      </c>
      <c r="F6" s="145">
        <v>31.1</v>
      </c>
      <c r="G6" s="145">
        <v>29.944547</v>
      </c>
      <c r="H6" s="143"/>
    </row>
    <row r="7" spans="1:8" s="137" customFormat="1" x14ac:dyDescent="0.2">
      <c r="A7" s="141" t="s">
        <v>58</v>
      </c>
      <c r="B7" s="142">
        <v>11</v>
      </c>
      <c r="C7" s="142">
        <v>11</v>
      </c>
      <c r="D7" s="142">
        <v>9.2198581560283692</v>
      </c>
      <c r="E7" s="142">
        <v>11</v>
      </c>
      <c r="F7" s="142">
        <v>9.5</v>
      </c>
      <c r="G7" s="142">
        <v>12.014787</v>
      </c>
      <c r="H7" s="143"/>
    </row>
    <row r="8" spans="1:8" s="137" customFormat="1" x14ac:dyDescent="0.2">
      <c r="A8" s="144" t="s">
        <v>63</v>
      </c>
      <c r="B8" s="145">
        <v>1.09375</v>
      </c>
      <c r="C8" s="145">
        <v>1.1254019292604502</v>
      </c>
      <c r="D8" s="145">
        <v>0.53191489361702127</v>
      </c>
      <c r="E8" s="145">
        <v>2</v>
      </c>
      <c r="F8" s="145">
        <v>1.6</v>
      </c>
      <c r="G8" s="145">
        <v>4.436229</v>
      </c>
      <c r="H8" s="143"/>
    </row>
    <row r="9" spans="1:8" s="137" customFormat="1" x14ac:dyDescent="0.2">
      <c r="A9" s="146" t="s">
        <v>150</v>
      </c>
      <c r="B9" s="147">
        <v>0</v>
      </c>
      <c r="C9" s="147">
        <v>0</v>
      </c>
      <c r="D9" s="147">
        <v>0.16077170418006431</v>
      </c>
      <c r="E9" s="147">
        <v>0</v>
      </c>
      <c r="F9" s="147">
        <v>0</v>
      </c>
      <c r="G9" s="147">
        <v>0</v>
      </c>
      <c r="H9" s="148"/>
    </row>
    <row r="10" spans="1:8" s="137" customFormat="1" ht="15.75" x14ac:dyDescent="0.2">
      <c r="A10" s="149" t="s">
        <v>65</v>
      </c>
      <c r="B10" s="150">
        <v>642</v>
      </c>
      <c r="C10" s="150">
        <v>622</v>
      </c>
      <c r="D10" s="150">
        <v>564</v>
      </c>
      <c r="E10" s="150">
        <v>583</v>
      </c>
      <c r="F10" s="150">
        <v>486</v>
      </c>
      <c r="G10" s="150">
        <v>541</v>
      </c>
      <c r="H10" s="151"/>
    </row>
    <row r="11" spans="1:8" s="137" customFormat="1" ht="15.75" x14ac:dyDescent="0.25">
      <c r="A11" s="133"/>
      <c r="B11" s="152"/>
      <c r="C11" s="152"/>
      <c r="D11" s="152"/>
      <c r="E11" s="152"/>
      <c r="F11" s="152"/>
      <c r="G11" s="152"/>
    </row>
    <row r="12" spans="1:8" s="137" customFormat="1" ht="15.75" x14ac:dyDescent="0.25">
      <c r="A12" s="133"/>
      <c r="B12" s="152"/>
      <c r="C12" s="152"/>
      <c r="D12" s="152"/>
      <c r="E12" s="152"/>
      <c r="F12" s="152"/>
      <c r="G12" s="152"/>
    </row>
    <row r="13" spans="1:8" s="137" customFormat="1" ht="15.75" x14ac:dyDescent="0.25">
      <c r="A13" s="134" t="s">
        <v>211</v>
      </c>
      <c r="B13" s="153"/>
      <c r="C13" s="153"/>
      <c r="D13" s="153"/>
      <c r="E13" s="153"/>
      <c r="F13" s="153"/>
      <c r="G13" s="154"/>
    </row>
    <row r="14" spans="1:8" s="137" customFormat="1" ht="15.75" x14ac:dyDescent="0.2">
      <c r="A14" s="138"/>
      <c r="B14" s="155" t="s">
        <v>138</v>
      </c>
      <c r="C14" s="155" t="s">
        <v>139</v>
      </c>
      <c r="D14" s="155" t="s">
        <v>140</v>
      </c>
      <c r="E14" s="155" t="s">
        <v>141</v>
      </c>
      <c r="F14" s="155" t="s">
        <v>147</v>
      </c>
      <c r="G14" s="156" t="s">
        <v>149</v>
      </c>
    </row>
    <row r="15" spans="1:8" s="137" customFormat="1" x14ac:dyDescent="0.2">
      <c r="A15" s="157" t="s">
        <v>161</v>
      </c>
      <c r="B15" s="142">
        <v>38.888888888888893</v>
      </c>
      <c r="C15" s="142">
        <v>38.122605363984675</v>
      </c>
      <c r="D15" s="142">
        <v>40.625</v>
      </c>
      <c r="E15" s="142">
        <v>45</v>
      </c>
      <c r="F15" s="142">
        <v>41.2</v>
      </c>
      <c r="G15" s="158">
        <v>45.905172413793096</v>
      </c>
    </row>
    <row r="16" spans="1:8" s="137" customFormat="1" x14ac:dyDescent="0.2">
      <c r="A16" s="159" t="s">
        <v>134</v>
      </c>
      <c r="B16" s="145">
        <v>28.104575163398692</v>
      </c>
      <c r="C16" s="145">
        <v>24.329501915708811</v>
      </c>
      <c r="D16" s="145">
        <v>21.875</v>
      </c>
      <c r="E16" s="145">
        <v>22</v>
      </c>
      <c r="F16" s="145">
        <v>22.1</v>
      </c>
      <c r="G16" s="160">
        <v>19.181034482758619</v>
      </c>
    </row>
    <row r="17" spans="1:7" s="137" customFormat="1" x14ac:dyDescent="0.2">
      <c r="A17" s="157" t="s">
        <v>58</v>
      </c>
      <c r="B17" s="142">
        <v>49.346405228758172</v>
      </c>
      <c r="C17" s="142">
        <v>51.340996168582379</v>
      </c>
      <c r="D17" s="142">
        <v>52.430555555555557</v>
      </c>
      <c r="E17" s="142">
        <v>48</v>
      </c>
      <c r="F17" s="142">
        <v>55.1</v>
      </c>
      <c r="G17" s="158">
        <v>53.232758620689658</v>
      </c>
    </row>
    <row r="18" spans="1:7" s="137" customFormat="1" x14ac:dyDescent="0.2">
      <c r="A18" s="159" t="s">
        <v>63</v>
      </c>
      <c r="B18" s="145">
        <v>0.49019607843137253</v>
      </c>
      <c r="C18" s="145">
        <v>0.57471264367816088</v>
      </c>
      <c r="D18" s="145">
        <v>0.34722222222222221</v>
      </c>
      <c r="E18" s="145">
        <v>0</v>
      </c>
      <c r="F18" s="145">
        <v>0</v>
      </c>
      <c r="G18" s="160">
        <v>0.43103448275862066</v>
      </c>
    </row>
    <row r="19" spans="1:7" s="137" customFormat="1" x14ac:dyDescent="0.2">
      <c r="A19" s="161" t="s">
        <v>150</v>
      </c>
      <c r="B19" s="147">
        <v>2</v>
      </c>
      <c r="C19" s="147">
        <v>1.1915708812260537</v>
      </c>
      <c r="D19" s="147">
        <v>1.3888888888888888</v>
      </c>
      <c r="E19" s="147">
        <v>1</v>
      </c>
      <c r="F19" s="147">
        <v>2.3849999999999998</v>
      </c>
      <c r="G19" s="147">
        <v>1.9396551724137931</v>
      </c>
    </row>
    <row r="20" spans="1:7" s="137" customFormat="1" ht="15.75" x14ac:dyDescent="0.2">
      <c r="A20" s="149" t="s">
        <v>65</v>
      </c>
      <c r="B20" s="150">
        <v>613</v>
      </c>
      <c r="C20" s="150">
        <v>522</v>
      </c>
      <c r="D20" s="150">
        <v>576</v>
      </c>
      <c r="E20" s="150">
        <v>550</v>
      </c>
      <c r="F20" s="150">
        <v>412</v>
      </c>
      <c r="G20" s="150">
        <v>464</v>
      </c>
    </row>
    <row r="21" spans="1:7" s="137" customFormat="1" x14ac:dyDescent="0.2">
      <c r="B21" s="152"/>
      <c r="C21" s="152"/>
      <c r="D21" s="152"/>
      <c r="E21" s="152"/>
      <c r="F21" s="152"/>
      <c r="G21" s="152"/>
    </row>
    <row r="23" spans="1:7" ht="15.75" x14ac:dyDescent="0.25">
      <c r="A23" s="134" t="s">
        <v>202</v>
      </c>
    </row>
    <row r="24" spans="1:7" ht="15.75" x14ac:dyDescent="0.25">
      <c r="A24" s="162"/>
      <c r="B24" s="163" t="s">
        <v>138</v>
      </c>
      <c r="C24" s="163" t="s">
        <v>139</v>
      </c>
      <c r="D24" s="163" t="s">
        <v>140</v>
      </c>
      <c r="E24" s="163" t="s">
        <v>141</v>
      </c>
      <c r="F24" s="163" t="s">
        <v>147</v>
      </c>
      <c r="G24" s="163" t="s">
        <v>149</v>
      </c>
    </row>
    <row r="25" spans="1:7" ht="12.75" customHeight="1" x14ac:dyDescent="0.2">
      <c r="A25" s="164" t="s">
        <v>163</v>
      </c>
      <c r="B25" s="165">
        <v>31</v>
      </c>
      <c r="C25" s="165">
        <v>29</v>
      </c>
      <c r="D25" s="165">
        <v>29</v>
      </c>
      <c r="E25" s="165">
        <v>25</v>
      </c>
      <c r="F25" s="165">
        <v>26</v>
      </c>
      <c r="G25" s="165">
        <v>21.626617375231053</v>
      </c>
    </row>
    <row r="26" spans="1:7" ht="12.75" customHeight="1" x14ac:dyDescent="0.2">
      <c r="A26" s="166" t="s">
        <v>63</v>
      </c>
      <c r="B26" s="167">
        <v>1</v>
      </c>
      <c r="C26" s="167">
        <v>1</v>
      </c>
      <c r="D26" s="167">
        <v>0</v>
      </c>
      <c r="E26" s="167">
        <v>1</v>
      </c>
      <c r="F26" s="167">
        <v>0</v>
      </c>
      <c r="G26" s="167">
        <v>0.73937153419593349</v>
      </c>
    </row>
    <row r="27" spans="1:7" ht="12.75" customHeight="1" x14ac:dyDescent="0.2">
      <c r="A27" s="164" t="s">
        <v>161</v>
      </c>
      <c r="B27" s="165">
        <v>59</v>
      </c>
      <c r="C27" s="165">
        <v>61</v>
      </c>
      <c r="D27" s="165">
        <v>61</v>
      </c>
      <c r="E27" s="165">
        <v>65</v>
      </c>
      <c r="F27" s="165">
        <v>65</v>
      </c>
      <c r="G27" s="165">
        <v>67.282809611829947</v>
      </c>
    </row>
    <row r="28" spans="1:7" ht="12.75" customHeight="1" x14ac:dyDescent="0.2">
      <c r="A28" s="166" t="s">
        <v>58</v>
      </c>
      <c r="B28" s="167">
        <v>10</v>
      </c>
      <c r="C28" s="167">
        <v>9</v>
      </c>
      <c r="D28" s="167">
        <v>8</v>
      </c>
      <c r="E28" s="167">
        <v>9</v>
      </c>
      <c r="F28" s="167">
        <v>9</v>
      </c>
      <c r="G28" s="167">
        <v>9.426987060998151</v>
      </c>
    </row>
    <row r="29" spans="1:7" ht="12.75" customHeight="1" x14ac:dyDescent="0.2">
      <c r="A29" s="164" t="s">
        <v>64</v>
      </c>
      <c r="B29" s="165">
        <v>0</v>
      </c>
      <c r="C29" s="165">
        <v>0</v>
      </c>
      <c r="D29" s="165">
        <v>0</v>
      </c>
      <c r="E29" s="165">
        <v>0</v>
      </c>
      <c r="F29" s="165">
        <v>0</v>
      </c>
      <c r="G29" s="165">
        <v>0</v>
      </c>
    </row>
    <row r="30" spans="1:7" ht="12" customHeight="1" x14ac:dyDescent="0.2">
      <c r="A30" s="168" t="s">
        <v>66</v>
      </c>
      <c r="B30" s="169">
        <v>0</v>
      </c>
      <c r="C30" s="169">
        <v>0</v>
      </c>
      <c r="D30" s="169">
        <v>2</v>
      </c>
      <c r="E30" s="169">
        <v>0</v>
      </c>
      <c r="F30" s="169">
        <v>0</v>
      </c>
      <c r="G30" s="169">
        <v>0.92421441774491697</v>
      </c>
    </row>
    <row r="31" spans="1:7" ht="15.75" x14ac:dyDescent="0.25">
      <c r="A31" s="170" t="s">
        <v>65</v>
      </c>
      <c r="B31" s="171">
        <v>642</v>
      </c>
      <c r="C31" s="171">
        <v>622</v>
      </c>
      <c r="D31" s="171">
        <v>564</v>
      </c>
      <c r="E31" s="171">
        <v>583</v>
      </c>
      <c r="F31" s="171">
        <v>486</v>
      </c>
      <c r="G31" s="171">
        <v>541</v>
      </c>
    </row>
    <row r="32" spans="1:7" ht="15" customHeight="1" x14ac:dyDescent="0.2">
      <c r="A32" s="172"/>
      <c r="B32" s="172"/>
      <c r="C32" s="172"/>
      <c r="D32" s="172"/>
      <c r="E32" s="172"/>
    </row>
    <row r="34" spans="1:7" ht="15.75" x14ac:dyDescent="0.25">
      <c r="A34" s="134" t="s">
        <v>203</v>
      </c>
    </row>
    <row r="35" spans="1:7" ht="15.75" x14ac:dyDescent="0.25">
      <c r="A35" s="162"/>
      <c r="B35" s="163" t="s">
        <v>138</v>
      </c>
      <c r="C35" s="163" t="s">
        <v>139</v>
      </c>
      <c r="D35" s="163" t="s">
        <v>140</v>
      </c>
      <c r="E35" s="163" t="s">
        <v>141</v>
      </c>
      <c r="F35" s="163" t="s">
        <v>147</v>
      </c>
      <c r="G35" s="163" t="s">
        <v>149</v>
      </c>
    </row>
    <row r="36" spans="1:7" x14ac:dyDescent="0.2">
      <c r="A36" s="164" t="s">
        <v>163</v>
      </c>
      <c r="B36" s="165">
        <v>22</v>
      </c>
      <c r="C36" s="165">
        <v>19</v>
      </c>
      <c r="D36" s="165">
        <v>18</v>
      </c>
      <c r="E36" s="165">
        <v>17</v>
      </c>
      <c r="F36" s="165">
        <v>16</v>
      </c>
      <c r="G36" s="165">
        <v>13.5775862068966</v>
      </c>
    </row>
    <row r="37" spans="1:7" x14ac:dyDescent="0.2">
      <c r="A37" s="166" t="s">
        <v>63</v>
      </c>
      <c r="B37" s="167">
        <v>0</v>
      </c>
      <c r="C37" s="167">
        <v>1</v>
      </c>
      <c r="D37" s="167">
        <v>0</v>
      </c>
      <c r="E37" s="167">
        <v>1</v>
      </c>
      <c r="F37" s="167">
        <v>0</v>
      </c>
      <c r="G37" s="167">
        <v>0.431034482758621</v>
      </c>
    </row>
    <row r="38" spans="1:7" x14ac:dyDescent="0.2">
      <c r="A38" s="164" t="s">
        <v>161</v>
      </c>
      <c r="B38" s="165">
        <v>30</v>
      </c>
      <c r="C38" s="165">
        <v>30</v>
      </c>
      <c r="D38" s="165">
        <v>30</v>
      </c>
      <c r="E38" s="165">
        <v>36</v>
      </c>
      <c r="F38" s="165">
        <v>31</v>
      </c>
      <c r="G38" s="165">
        <v>35.344827586206897</v>
      </c>
    </row>
    <row r="39" spans="1:7" x14ac:dyDescent="0.2">
      <c r="A39" s="166" t="s">
        <v>58</v>
      </c>
      <c r="B39" s="167">
        <v>46</v>
      </c>
      <c r="C39" s="167">
        <v>48</v>
      </c>
      <c r="D39" s="167">
        <v>49</v>
      </c>
      <c r="E39" s="167">
        <v>45</v>
      </c>
      <c r="F39" s="167">
        <v>50</v>
      </c>
      <c r="G39" s="167">
        <v>48.060344827586199</v>
      </c>
    </row>
    <row r="40" spans="1:7" ht="12.75" customHeight="1" x14ac:dyDescent="0.2">
      <c r="A40" s="164" t="s">
        <v>64</v>
      </c>
      <c r="B40" s="165">
        <v>2</v>
      </c>
      <c r="C40" s="165">
        <v>1</v>
      </c>
      <c r="D40" s="165">
        <v>1</v>
      </c>
      <c r="E40" s="165">
        <v>1</v>
      </c>
      <c r="F40" s="165">
        <v>2</v>
      </c>
      <c r="G40" s="165">
        <v>1.5086206896551724</v>
      </c>
    </row>
    <row r="41" spans="1:7" ht="12.75" customHeight="1" x14ac:dyDescent="0.2">
      <c r="A41" s="168" t="s">
        <v>66</v>
      </c>
      <c r="B41" s="169">
        <v>1</v>
      </c>
      <c r="C41" s="169">
        <v>1</v>
      </c>
      <c r="D41" s="169">
        <v>2</v>
      </c>
      <c r="E41" s="169">
        <v>1</v>
      </c>
      <c r="F41" s="169">
        <v>1</v>
      </c>
      <c r="G41" s="169">
        <v>1.07758620689655</v>
      </c>
    </row>
    <row r="42" spans="1:7" ht="15.75" x14ac:dyDescent="0.25">
      <c r="A42" s="170" t="s">
        <v>65</v>
      </c>
      <c r="B42" s="171">
        <v>613</v>
      </c>
      <c r="C42" s="171">
        <v>550</v>
      </c>
      <c r="D42" s="171">
        <v>576</v>
      </c>
      <c r="E42" s="171">
        <v>550</v>
      </c>
      <c r="F42" s="171">
        <v>411</v>
      </c>
      <c r="G42" s="171">
        <v>464</v>
      </c>
    </row>
    <row r="43" spans="1:7" x14ac:dyDescent="0.2">
      <c r="B43" s="172"/>
      <c r="C43" s="172"/>
      <c r="D43" s="172"/>
      <c r="E43" s="172"/>
    </row>
    <row r="44" spans="1:7" ht="15.75" x14ac:dyDescent="0.25">
      <c r="A44" s="132" t="s">
        <v>60</v>
      </c>
    </row>
    <row r="45" spans="1:7" x14ac:dyDescent="0.2">
      <c r="A45" s="135" t="s">
        <v>168</v>
      </c>
    </row>
    <row r="46" spans="1:7" x14ac:dyDescent="0.2">
      <c r="A46" s="173" t="s">
        <v>169</v>
      </c>
    </row>
    <row r="48" spans="1:7" x14ac:dyDescent="0.2">
      <c r="A48" s="174" t="s">
        <v>55</v>
      </c>
    </row>
    <row r="50" spans="2:2" x14ac:dyDescent="0.2">
      <c r="B50" s="175"/>
    </row>
  </sheetData>
  <hyperlinks>
    <hyperlink ref="A48" location="Contents!A1" display="Return to contents page"/>
  </hyperlinks>
  <pageMargins left="0.74803149606299213" right="0.74803149606299213" top="0.98425196850393704" bottom="0.98425196850393704" header="0.51181102362204722" footer="0.51181102362204722"/>
  <pageSetup scale="62"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6"/>
  <sheetViews>
    <sheetView zoomScale="85" zoomScaleNormal="85" workbookViewId="0"/>
  </sheetViews>
  <sheetFormatPr defaultRowHeight="15" x14ac:dyDescent="0.2"/>
  <cols>
    <col min="1" max="1" width="32.140625" style="176" customWidth="1"/>
    <col min="2" max="2" width="16.140625" style="176" customWidth="1"/>
    <col min="3" max="16384" width="9.140625" style="176"/>
  </cols>
  <sheetData>
    <row r="1" spans="1:2" ht="15.75" x14ac:dyDescent="0.25">
      <c r="A1" s="90" t="s">
        <v>170</v>
      </c>
    </row>
    <row r="3" spans="1:2" ht="15.75" x14ac:dyDescent="0.25">
      <c r="A3" s="38" t="s">
        <v>172</v>
      </c>
      <c r="B3" s="177"/>
    </row>
    <row r="4" spans="1:2" ht="15.75" x14ac:dyDescent="0.25">
      <c r="A4" s="162"/>
      <c r="B4" s="163" t="s">
        <v>61</v>
      </c>
    </row>
    <row r="5" spans="1:2" x14ac:dyDescent="0.2">
      <c r="A5" s="178" t="s">
        <v>67</v>
      </c>
      <c r="B5" s="165">
        <v>85.18518518518519</v>
      </c>
    </row>
    <row r="6" spans="1:2" x14ac:dyDescent="0.2">
      <c r="A6" s="179" t="s">
        <v>68</v>
      </c>
      <c r="B6" s="167">
        <v>14.814814814814815</v>
      </c>
    </row>
    <row r="7" spans="1:2" ht="15.75" x14ac:dyDescent="0.25">
      <c r="A7" s="180" t="s">
        <v>65</v>
      </c>
      <c r="B7" s="171">
        <v>162</v>
      </c>
    </row>
    <row r="10" spans="1:2" ht="15.75" x14ac:dyDescent="0.25">
      <c r="A10" s="38" t="s">
        <v>173</v>
      </c>
    </row>
    <row r="11" spans="1:2" ht="15.75" x14ac:dyDescent="0.25">
      <c r="A11" s="162" t="s">
        <v>76</v>
      </c>
      <c r="B11" s="163" t="s">
        <v>61</v>
      </c>
    </row>
    <row r="12" spans="1:2" x14ac:dyDescent="0.2">
      <c r="A12" s="164">
        <v>0</v>
      </c>
      <c r="B12" s="165">
        <v>1.8518518518518519</v>
      </c>
    </row>
    <row r="13" spans="1:2" x14ac:dyDescent="0.2">
      <c r="A13" s="166">
        <v>1</v>
      </c>
      <c r="B13" s="167">
        <v>14.814814814814815</v>
      </c>
    </row>
    <row r="14" spans="1:2" x14ac:dyDescent="0.2">
      <c r="A14" s="164">
        <v>2</v>
      </c>
      <c r="B14" s="165">
        <v>4.3209876543209873</v>
      </c>
    </row>
    <row r="15" spans="1:2" x14ac:dyDescent="0.2">
      <c r="A15" s="166">
        <v>3</v>
      </c>
      <c r="B15" s="167">
        <v>9.2592592592592595</v>
      </c>
    </row>
    <row r="16" spans="1:2" x14ac:dyDescent="0.2">
      <c r="A16" s="164">
        <v>4</v>
      </c>
      <c r="B16" s="165">
        <v>8.0246913580246915</v>
      </c>
    </row>
    <row r="17" spans="1:2" x14ac:dyDescent="0.2">
      <c r="A17" s="166">
        <v>5</v>
      </c>
      <c r="B17" s="167">
        <v>61.728395061728392</v>
      </c>
    </row>
    <row r="18" spans="1:2" ht="15.75" x14ac:dyDescent="0.25">
      <c r="A18" s="180" t="s">
        <v>65</v>
      </c>
      <c r="B18" s="171">
        <v>162</v>
      </c>
    </row>
    <row r="21" spans="1:2" ht="15.75" x14ac:dyDescent="0.25">
      <c r="A21" s="38" t="s">
        <v>174</v>
      </c>
    </row>
    <row r="22" spans="1:2" ht="15.75" x14ac:dyDescent="0.25">
      <c r="A22" s="162" t="s">
        <v>76</v>
      </c>
      <c r="B22" s="163" t="s">
        <v>61</v>
      </c>
    </row>
    <row r="23" spans="1:2" x14ac:dyDescent="0.2">
      <c r="A23" s="164">
        <v>0</v>
      </c>
      <c r="B23" s="165">
        <v>10.493827160493828</v>
      </c>
    </row>
    <row r="24" spans="1:2" x14ac:dyDescent="0.2">
      <c r="A24" s="166">
        <v>1</v>
      </c>
      <c r="B24" s="167">
        <v>9.2592592592592595</v>
      </c>
    </row>
    <row r="25" spans="1:2" x14ac:dyDescent="0.2">
      <c r="A25" s="164">
        <v>2</v>
      </c>
      <c r="B25" s="165">
        <v>4.3209876543209873</v>
      </c>
    </row>
    <row r="26" spans="1:2" x14ac:dyDescent="0.2">
      <c r="A26" s="166">
        <v>3</v>
      </c>
      <c r="B26" s="167">
        <v>9.2592592592592595</v>
      </c>
    </row>
    <row r="27" spans="1:2" x14ac:dyDescent="0.2">
      <c r="A27" s="164">
        <v>4</v>
      </c>
      <c r="B27" s="165">
        <v>6.7901234567901234</v>
      </c>
    </row>
    <row r="28" spans="1:2" x14ac:dyDescent="0.2">
      <c r="A28" s="166">
        <v>5</v>
      </c>
      <c r="B28" s="167">
        <v>59.876543209876544</v>
      </c>
    </row>
    <row r="29" spans="1:2" ht="15.75" x14ac:dyDescent="0.25">
      <c r="A29" s="180" t="s">
        <v>65</v>
      </c>
      <c r="B29" s="171">
        <v>162</v>
      </c>
    </row>
    <row r="32" spans="1:2" ht="15.75" x14ac:dyDescent="0.25">
      <c r="A32" s="38" t="s">
        <v>175</v>
      </c>
    </row>
    <row r="33" spans="1:4" ht="15.75" x14ac:dyDescent="0.25">
      <c r="A33" s="162"/>
      <c r="B33" s="163" t="s">
        <v>61</v>
      </c>
    </row>
    <row r="34" spans="1:4" x14ac:dyDescent="0.2">
      <c r="A34" s="178" t="s">
        <v>69</v>
      </c>
      <c r="B34" s="165">
        <v>26.543209876543209</v>
      </c>
    </row>
    <row r="35" spans="1:4" x14ac:dyDescent="0.2">
      <c r="A35" s="179" t="s">
        <v>70</v>
      </c>
      <c r="B35" s="167">
        <v>17.901234567901234</v>
      </c>
    </row>
    <row r="36" spans="1:4" x14ac:dyDescent="0.2">
      <c r="A36" s="178" t="s">
        <v>71</v>
      </c>
      <c r="B36" s="165">
        <v>27.777777777777779</v>
      </c>
    </row>
    <row r="37" spans="1:4" x14ac:dyDescent="0.2">
      <c r="A37" s="179" t="s">
        <v>72</v>
      </c>
      <c r="B37" s="167">
        <v>27.777777777777779</v>
      </c>
    </row>
    <row r="38" spans="1:4" ht="15.75" x14ac:dyDescent="0.25">
      <c r="A38" s="180" t="s">
        <v>65</v>
      </c>
      <c r="B38" s="171">
        <v>162</v>
      </c>
    </row>
    <row r="39" spans="1:4" ht="15.75" x14ac:dyDescent="0.25">
      <c r="A39" s="90" t="s">
        <v>60</v>
      </c>
      <c r="B39" s="181"/>
    </row>
    <row r="40" spans="1:4" ht="15.75" x14ac:dyDescent="0.25">
      <c r="A40" s="176" t="s">
        <v>80</v>
      </c>
      <c r="B40" s="181"/>
    </row>
    <row r="41" spans="1:4" x14ac:dyDescent="0.2">
      <c r="A41" s="237" t="s">
        <v>148</v>
      </c>
      <c r="B41" s="238"/>
      <c r="C41" s="238"/>
      <c r="D41" s="238"/>
    </row>
    <row r="42" spans="1:4" x14ac:dyDescent="0.2">
      <c r="A42" s="238"/>
      <c r="B42" s="238"/>
      <c r="C42" s="238"/>
      <c r="D42" s="238"/>
    </row>
    <row r="43" spans="1:4" ht="15.75" x14ac:dyDescent="0.25">
      <c r="B43" s="181"/>
    </row>
    <row r="44" spans="1:4" x14ac:dyDescent="0.2">
      <c r="A44" s="182" t="s">
        <v>55</v>
      </c>
    </row>
    <row r="46" spans="1:4" x14ac:dyDescent="0.2">
      <c r="B46" s="183"/>
    </row>
  </sheetData>
  <mergeCells count="1">
    <mergeCell ref="A41:D42"/>
  </mergeCells>
  <hyperlinks>
    <hyperlink ref="A44" location="Contents!A1" display="Return to contents page"/>
  </hyperlinks>
  <pageMargins left="0.74803149606299213" right="0.74803149606299213" top="0.98425196850393704" bottom="0.98425196850393704" header="0.51181102362204722" footer="0.51181102362204722"/>
  <pageSetup scale="7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workbookViewId="0">
      <selection activeCell="M8" sqref="M8"/>
    </sheetView>
  </sheetViews>
  <sheetFormatPr defaultRowHeight="15" x14ac:dyDescent="0.25"/>
  <cols>
    <col min="1" max="1" width="15.42578125" customWidth="1"/>
    <col min="2" max="2" width="7.140625" customWidth="1"/>
    <col min="3" max="3" width="6.28515625" style="28" customWidth="1"/>
    <col min="4" max="4" width="7.85546875" customWidth="1"/>
    <col min="5" max="5" width="5.28515625" customWidth="1"/>
    <col min="6" max="6" width="6.85546875" customWidth="1"/>
    <col min="7" max="7" width="5.5703125" customWidth="1"/>
    <col min="8" max="8" width="7.85546875" customWidth="1"/>
    <col min="9" max="9" width="5.7109375" style="28" customWidth="1"/>
  </cols>
  <sheetData>
    <row r="1" spans="1:9" x14ac:dyDescent="0.25">
      <c r="A1" s="2" t="s">
        <v>21</v>
      </c>
      <c r="B1" s="3"/>
      <c r="C1" s="24"/>
      <c r="D1" s="3"/>
      <c r="E1" s="3"/>
      <c r="F1" s="3"/>
      <c r="G1" s="3"/>
      <c r="H1" s="3"/>
      <c r="I1" s="24"/>
    </row>
    <row r="2" spans="1:9" x14ac:dyDescent="0.25">
      <c r="A2" s="6"/>
      <c r="B2" s="4"/>
      <c r="C2" s="25"/>
      <c r="D2" s="4"/>
      <c r="E2" s="4"/>
      <c r="F2" s="4"/>
      <c r="G2" s="4"/>
      <c r="H2" s="4"/>
      <c r="I2" s="25"/>
    </row>
    <row r="3" spans="1:9" x14ac:dyDescent="0.25">
      <c r="A3" s="241" t="s">
        <v>22</v>
      </c>
      <c r="B3" s="239" t="s">
        <v>8</v>
      </c>
      <c r="C3" s="239"/>
      <c r="D3" s="239" t="s">
        <v>20</v>
      </c>
      <c r="E3" s="243"/>
      <c r="F3" s="239" t="s">
        <v>10</v>
      </c>
      <c r="G3" s="239"/>
      <c r="H3" s="239" t="s">
        <v>11</v>
      </c>
      <c r="I3" s="239"/>
    </row>
    <row r="4" spans="1:9" x14ac:dyDescent="0.25">
      <c r="A4" s="242"/>
      <c r="B4" s="240"/>
      <c r="C4" s="240"/>
      <c r="D4" s="244"/>
      <c r="E4" s="244"/>
      <c r="F4" s="240"/>
      <c r="G4" s="240"/>
      <c r="H4" s="240"/>
      <c r="I4" s="240"/>
    </row>
    <row r="5" spans="1:9" x14ac:dyDescent="0.25">
      <c r="A5" s="7"/>
      <c r="B5" s="8"/>
      <c r="C5" s="26"/>
      <c r="D5" s="8"/>
      <c r="E5" s="8"/>
      <c r="F5" s="8"/>
      <c r="G5" s="8"/>
      <c r="H5" s="8"/>
      <c r="I5" s="26"/>
    </row>
    <row r="6" spans="1:9" x14ac:dyDescent="0.25">
      <c r="A6" s="3"/>
      <c r="B6" s="9" t="s">
        <v>12</v>
      </c>
      <c r="C6" s="27" t="s">
        <v>13</v>
      </c>
      <c r="D6" s="9" t="s">
        <v>14</v>
      </c>
      <c r="E6" s="9" t="s">
        <v>13</v>
      </c>
      <c r="F6" s="9" t="s">
        <v>12</v>
      </c>
      <c r="G6" s="9" t="s">
        <v>13</v>
      </c>
      <c r="H6" s="9" t="s">
        <v>19</v>
      </c>
      <c r="I6" s="27" t="s">
        <v>13</v>
      </c>
    </row>
    <row r="7" spans="1:9" x14ac:dyDescent="0.25">
      <c r="A7" s="5" t="s">
        <v>23</v>
      </c>
      <c r="B7" s="10">
        <v>7264</v>
      </c>
      <c r="C7" s="12">
        <f>(B7/$B$10)*100</f>
        <v>60.187256607838272</v>
      </c>
      <c r="D7" s="10">
        <v>66478</v>
      </c>
      <c r="E7" s="12">
        <f>(D7/$D$10)*100</f>
        <v>44.825493580753047</v>
      </c>
      <c r="F7" s="10">
        <v>653</v>
      </c>
      <c r="G7" s="11">
        <f>(F7/$F$10)*100</f>
        <v>41.329113924050631</v>
      </c>
      <c r="H7" s="10">
        <v>3801</v>
      </c>
      <c r="I7" s="12">
        <f>(H7/$H$10)*100</f>
        <v>30.056934999209233</v>
      </c>
    </row>
    <row r="8" spans="1:9" x14ac:dyDescent="0.25">
      <c r="A8" s="5" t="s">
        <v>24</v>
      </c>
      <c r="B8" s="10">
        <v>4804</v>
      </c>
      <c r="C8" s="12">
        <f>(B8/$B$10)*100</f>
        <v>39.804457701549424</v>
      </c>
      <c r="D8" s="10">
        <v>81826</v>
      </c>
      <c r="E8" s="12">
        <f>(D8/$D$10)*100</f>
        <v>55.174506419246953</v>
      </c>
      <c r="F8" s="10">
        <v>927</v>
      </c>
      <c r="G8" s="11">
        <f>(F8/$F$10)*100</f>
        <v>58.670886075949369</v>
      </c>
      <c r="H8" s="10">
        <v>8845</v>
      </c>
      <c r="I8" s="12">
        <f>(H8/$H$10)*100</f>
        <v>69.943065000790767</v>
      </c>
    </row>
    <row r="9" spans="1:9" x14ac:dyDescent="0.25">
      <c r="A9" s="5"/>
      <c r="B9" s="11"/>
      <c r="C9" s="12"/>
      <c r="D9" s="11"/>
      <c r="E9" s="11"/>
      <c r="F9" s="11"/>
      <c r="G9" s="11"/>
      <c r="H9" s="11"/>
      <c r="I9" s="12"/>
    </row>
    <row r="10" spans="1:9" x14ac:dyDescent="0.25">
      <c r="A10" s="13" t="s">
        <v>18</v>
      </c>
      <c r="B10" s="14">
        <v>12069</v>
      </c>
      <c r="C10" s="15">
        <f t="shared" ref="C10:I10" si="0">SUM(C7:C8)</f>
        <v>99.991714309387703</v>
      </c>
      <c r="D10" s="14">
        <f t="shared" si="0"/>
        <v>148304</v>
      </c>
      <c r="E10" s="15">
        <f t="shared" si="0"/>
        <v>100</v>
      </c>
      <c r="F10" s="14">
        <f t="shared" si="0"/>
        <v>1580</v>
      </c>
      <c r="G10" s="15">
        <f t="shared" si="0"/>
        <v>100</v>
      </c>
      <c r="H10" s="14">
        <f t="shared" si="0"/>
        <v>12646</v>
      </c>
      <c r="I10" s="15">
        <f t="shared" si="0"/>
        <v>100</v>
      </c>
    </row>
    <row r="11" spans="1:9" x14ac:dyDescent="0.25">
      <c r="A11" s="4"/>
      <c r="B11" s="4"/>
      <c r="C11" s="25"/>
      <c r="D11" s="4"/>
      <c r="E11" s="4"/>
      <c r="F11" s="4"/>
      <c r="G11" s="4"/>
      <c r="H11" s="4"/>
      <c r="I11" s="25"/>
    </row>
    <row r="13" spans="1:9" x14ac:dyDescent="0.25">
      <c r="A13" t="s">
        <v>52</v>
      </c>
    </row>
  </sheetData>
  <mergeCells count="5">
    <mergeCell ref="H3:I4"/>
    <mergeCell ref="A3:A4"/>
    <mergeCell ref="B3:C4"/>
    <mergeCell ref="D3:E4"/>
    <mergeCell ref="F3:G4"/>
  </mergeCells>
  <phoneticPr fontId="9"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6"/>
  <sheetViews>
    <sheetView workbookViewId="0">
      <selection activeCell="G18" sqref="G18"/>
    </sheetView>
  </sheetViews>
  <sheetFormatPr defaultRowHeight="15" x14ac:dyDescent="0.25"/>
  <cols>
    <col min="2" max="2" width="8.140625" customWidth="1"/>
    <col min="3" max="3" width="6" style="28" customWidth="1"/>
    <col min="5" max="5" width="5.42578125" customWidth="1"/>
    <col min="7" max="7" width="5.7109375" style="28" customWidth="1"/>
    <col min="8" max="8" width="7.5703125" customWidth="1"/>
    <col min="9" max="9" width="5.42578125" customWidth="1"/>
  </cols>
  <sheetData>
    <row r="1" spans="1:9" x14ac:dyDescent="0.25">
      <c r="A1" s="2" t="s">
        <v>25</v>
      </c>
      <c r="B1" s="3"/>
      <c r="C1" s="24"/>
      <c r="D1" s="3"/>
      <c r="E1" s="3"/>
      <c r="F1" s="3"/>
      <c r="G1" s="24"/>
      <c r="H1" s="3"/>
      <c r="I1" s="3"/>
    </row>
    <row r="2" spans="1:9" ht="7.5" customHeight="1" x14ac:dyDescent="0.25">
      <c r="A2" s="6"/>
      <c r="B2" s="4"/>
      <c r="C2" s="25"/>
      <c r="D2" s="4"/>
      <c r="E2" s="4"/>
      <c r="F2" s="4"/>
      <c r="G2" s="25"/>
      <c r="H2" s="4"/>
      <c r="I2" s="4"/>
    </row>
    <row r="3" spans="1:9" x14ac:dyDescent="0.25">
      <c r="A3" s="245" t="s">
        <v>26</v>
      </c>
      <c r="B3" s="239" t="s">
        <v>8</v>
      </c>
      <c r="C3" s="239"/>
      <c r="D3" s="239" t="s">
        <v>20</v>
      </c>
      <c r="E3" s="243"/>
      <c r="F3" s="239" t="s">
        <v>10</v>
      </c>
      <c r="G3" s="239"/>
      <c r="H3" s="239" t="s">
        <v>32</v>
      </c>
      <c r="I3" s="239"/>
    </row>
    <row r="4" spans="1:9" ht="26.25" customHeight="1" x14ac:dyDescent="0.25">
      <c r="A4" s="246"/>
      <c r="B4" s="240"/>
      <c r="C4" s="240"/>
      <c r="D4" s="244"/>
      <c r="E4" s="244"/>
      <c r="F4" s="240"/>
      <c r="G4" s="240"/>
      <c r="H4" s="240"/>
      <c r="I4" s="240"/>
    </row>
    <row r="5" spans="1:9" x14ac:dyDescent="0.25">
      <c r="A5" s="7"/>
      <c r="B5" s="8"/>
      <c r="C5" s="26"/>
      <c r="D5" s="8"/>
      <c r="E5" s="8"/>
      <c r="F5" s="8"/>
      <c r="G5" s="26"/>
      <c r="H5" s="8"/>
      <c r="I5" s="8"/>
    </row>
    <row r="6" spans="1:9" x14ac:dyDescent="0.25">
      <c r="A6" s="3"/>
      <c r="B6" s="9" t="s">
        <v>12</v>
      </c>
      <c r="C6" s="27" t="s">
        <v>13</v>
      </c>
      <c r="D6" s="9" t="s">
        <v>14</v>
      </c>
      <c r="E6" s="9" t="s">
        <v>13</v>
      </c>
      <c r="F6" s="9" t="s">
        <v>12</v>
      </c>
      <c r="G6" s="27" t="s">
        <v>13</v>
      </c>
      <c r="H6" s="29" t="s">
        <v>19</v>
      </c>
      <c r="I6" s="9" t="s">
        <v>13</v>
      </c>
    </row>
    <row r="7" spans="1:9" x14ac:dyDescent="0.25">
      <c r="A7" s="16" t="s">
        <v>27</v>
      </c>
      <c r="B7" s="10">
        <v>492</v>
      </c>
      <c r="C7" s="12">
        <f>(B7/$B$13)*100</f>
        <v>4.0765597812577683</v>
      </c>
      <c r="D7" s="10">
        <v>7460</v>
      </c>
      <c r="E7" s="12">
        <f>(D7/$D$13)*100</f>
        <v>5.0302082209515593</v>
      </c>
      <c r="F7" s="10">
        <v>404</v>
      </c>
      <c r="G7" s="12">
        <f>(F7/$F$13)*100</f>
        <v>25.569620253164555</v>
      </c>
      <c r="H7" s="10">
        <v>53710</v>
      </c>
      <c r="I7" s="11">
        <f>(H7/$H$13)*100</f>
        <v>61.343597240623147</v>
      </c>
    </row>
    <row r="8" spans="1:9" x14ac:dyDescent="0.25">
      <c r="A8" s="16" t="s">
        <v>28</v>
      </c>
      <c r="B8" s="10">
        <v>320</v>
      </c>
      <c r="C8" s="12">
        <f>(B8/$B$13)*100</f>
        <v>2.6514209959400117</v>
      </c>
      <c r="D8" s="10">
        <v>3824</v>
      </c>
      <c r="E8" s="12">
        <f>(D8/$D$13)*100</f>
        <v>2.5784874312223542</v>
      </c>
      <c r="F8" s="10">
        <v>112</v>
      </c>
      <c r="G8" s="12">
        <f>(F8/$F$13)*100</f>
        <v>7.0886075949367093</v>
      </c>
      <c r="H8" s="10">
        <v>6204</v>
      </c>
      <c r="I8" s="12">
        <f>(H8/$H$13)*100</f>
        <v>7.0857508337521136</v>
      </c>
    </row>
    <row r="9" spans="1:9" x14ac:dyDescent="0.25">
      <c r="A9" s="16" t="s">
        <v>29</v>
      </c>
      <c r="B9" s="10">
        <v>914</v>
      </c>
      <c r="C9" s="12">
        <f>(B9/$B$13)*100</f>
        <v>7.5731212196536584</v>
      </c>
      <c r="D9" s="10">
        <v>11911</v>
      </c>
      <c r="E9" s="12">
        <f>(D9/$D$13)*100</f>
        <v>8.03147588736649</v>
      </c>
      <c r="F9" s="10">
        <v>158</v>
      </c>
      <c r="G9" s="12">
        <f>(F9/$F$13)*100</f>
        <v>10</v>
      </c>
      <c r="H9" s="10">
        <v>6568</v>
      </c>
      <c r="I9" s="11">
        <f>(H9/$H$13)*100</f>
        <v>7.5014847640367313</v>
      </c>
    </row>
    <row r="10" spans="1:9" x14ac:dyDescent="0.25">
      <c r="A10" s="16" t="s">
        <v>30</v>
      </c>
      <c r="B10" s="10">
        <v>4392</v>
      </c>
      <c r="C10" s="12">
        <f>(B10/$B$13)*100</f>
        <v>36.390753169276657</v>
      </c>
      <c r="D10" s="10">
        <v>51011</v>
      </c>
      <c r="E10" s="12">
        <f>(D10/$D$13)*100</f>
        <v>34.396240155356566</v>
      </c>
      <c r="F10" s="10">
        <v>379</v>
      </c>
      <c r="G10" s="12">
        <f>(F10/$F$13)*100</f>
        <v>23.9873417721519</v>
      </c>
      <c r="H10" s="10">
        <v>9812</v>
      </c>
      <c r="I10" s="11">
        <f>(H10/$H$13)*100</f>
        <v>11.206542098771072</v>
      </c>
    </row>
    <row r="11" spans="1:9" x14ac:dyDescent="0.25">
      <c r="A11" s="16" t="s">
        <v>31</v>
      </c>
      <c r="B11" s="10">
        <v>5951</v>
      </c>
      <c r="C11" s="12">
        <f>(B11/$B$13)*100</f>
        <v>49.3081448338719</v>
      </c>
      <c r="D11" s="10">
        <v>74099</v>
      </c>
      <c r="E11" s="12">
        <f>(D11/$D$13)*100</f>
        <v>49.964262595749268</v>
      </c>
      <c r="F11" s="10">
        <v>527</v>
      </c>
      <c r="G11" s="12">
        <f>(F11/$F$13)*100</f>
        <v>33.354430379746837</v>
      </c>
      <c r="H11" s="10">
        <v>11262</v>
      </c>
      <c r="I11" s="11">
        <f>(H11/$H$13)*100</f>
        <v>12.862625062816941</v>
      </c>
    </row>
    <row r="12" spans="1:9" x14ac:dyDescent="0.25">
      <c r="A12" s="16"/>
      <c r="B12" s="10"/>
      <c r="C12" s="12"/>
      <c r="D12" s="10"/>
      <c r="E12" s="12"/>
      <c r="F12" s="10"/>
      <c r="G12" s="12"/>
      <c r="H12" s="10"/>
      <c r="I12" s="11"/>
    </row>
    <row r="13" spans="1:9" x14ac:dyDescent="0.25">
      <c r="A13" s="13" t="s">
        <v>18</v>
      </c>
      <c r="B13" s="14">
        <f>SUM(B7:B12)</f>
        <v>12069</v>
      </c>
      <c r="C13" s="15">
        <f>SUM(C7:C11)</f>
        <v>100</v>
      </c>
      <c r="D13" s="14">
        <v>148304</v>
      </c>
      <c r="E13" s="15">
        <f>SUM(E7:E11)</f>
        <v>100.00067429064623</v>
      </c>
      <c r="F13" s="14">
        <f>SUM(F7:F11)</f>
        <v>1580</v>
      </c>
      <c r="G13" s="15">
        <f>SUM(G7:G11)</f>
        <v>100</v>
      </c>
      <c r="H13" s="14">
        <f>SUM(H7:H11)</f>
        <v>87556</v>
      </c>
      <c r="I13" s="15">
        <f>SUM(I7:I11)</f>
        <v>100</v>
      </c>
    </row>
    <row r="14" spans="1:9" x14ac:dyDescent="0.25">
      <c r="A14" s="4"/>
      <c r="B14" s="4"/>
      <c r="C14" s="25"/>
      <c r="D14" s="4"/>
      <c r="E14" s="4"/>
      <c r="F14" s="4"/>
      <c r="G14" s="25"/>
      <c r="H14" s="4"/>
      <c r="I14" s="4"/>
    </row>
    <row r="16" spans="1:9" x14ac:dyDescent="0.25">
      <c r="A16" t="s">
        <v>53</v>
      </c>
    </row>
  </sheetData>
  <mergeCells count="5">
    <mergeCell ref="H3:I4"/>
    <mergeCell ref="A3:A4"/>
    <mergeCell ref="B3:C4"/>
    <mergeCell ref="D3:E4"/>
    <mergeCell ref="F3:G4"/>
  </mergeCells>
  <phoneticPr fontId="9"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workbookViewId="0">
      <selection activeCell="L5" sqref="L5"/>
    </sheetView>
  </sheetViews>
  <sheetFormatPr defaultRowHeight="15" x14ac:dyDescent="0.25"/>
  <cols>
    <col min="1" max="1" width="12.140625" customWidth="1"/>
    <col min="2" max="2" width="7" customWidth="1"/>
    <col min="3" max="3" width="6.7109375" customWidth="1"/>
    <col min="4" max="4" width="7.85546875" customWidth="1"/>
    <col min="5" max="5" width="5.85546875" customWidth="1"/>
    <col min="6" max="6" width="8.140625" customWidth="1"/>
    <col min="7" max="7" width="7" customWidth="1"/>
    <col min="8" max="8" width="7.85546875" customWidth="1"/>
    <col min="9" max="9" width="5.7109375" customWidth="1"/>
  </cols>
  <sheetData>
    <row r="1" spans="1:9" x14ac:dyDescent="0.25">
      <c r="A1" s="2" t="s">
        <v>33</v>
      </c>
      <c r="B1" s="3"/>
      <c r="C1" s="3"/>
      <c r="D1" s="3"/>
      <c r="E1" s="3"/>
      <c r="F1" s="3"/>
      <c r="G1" s="3"/>
      <c r="H1" s="3"/>
      <c r="I1" s="3"/>
    </row>
    <row r="2" spans="1:9" ht="9" customHeight="1" x14ac:dyDescent="0.25">
      <c r="A2" s="6"/>
      <c r="B2" s="4"/>
      <c r="C2" s="4"/>
      <c r="D2" s="4"/>
      <c r="E2" s="4"/>
      <c r="F2" s="4"/>
      <c r="G2" s="4"/>
      <c r="H2" s="4"/>
      <c r="I2" s="4"/>
    </row>
    <row r="3" spans="1:9" x14ac:dyDescent="0.25">
      <c r="A3" s="245" t="s">
        <v>34</v>
      </c>
      <c r="B3" s="239" t="s">
        <v>8</v>
      </c>
      <c r="C3" s="239"/>
      <c r="D3" s="239" t="s">
        <v>20</v>
      </c>
      <c r="E3" s="243"/>
      <c r="F3" s="239" t="s">
        <v>10</v>
      </c>
      <c r="G3" s="239"/>
      <c r="H3" s="239" t="s">
        <v>32</v>
      </c>
      <c r="I3" s="239"/>
    </row>
    <row r="4" spans="1:9" ht="27.75" customHeight="1" x14ac:dyDescent="0.25">
      <c r="A4" s="246"/>
      <c r="B4" s="240"/>
      <c r="C4" s="240"/>
      <c r="D4" s="244"/>
      <c r="E4" s="244"/>
      <c r="F4" s="240"/>
      <c r="G4" s="240"/>
      <c r="H4" s="240"/>
      <c r="I4" s="240"/>
    </row>
    <row r="5" spans="1:9" x14ac:dyDescent="0.25">
      <c r="A5" s="7"/>
      <c r="B5" s="8"/>
      <c r="C5" s="8"/>
      <c r="D5" s="8"/>
      <c r="E5" s="8"/>
      <c r="F5" s="8"/>
      <c r="G5" s="8"/>
      <c r="H5" s="8"/>
      <c r="I5" s="8"/>
    </row>
    <row r="6" spans="1:9" x14ac:dyDescent="0.25">
      <c r="A6" s="3"/>
      <c r="B6" s="9" t="s">
        <v>12</v>
      </c>
      <c r="C6" s="9" t="s">
        <v>13</v>
      </c>
      <c r="D6" s="9" t="s">
        <v>14</v>
      </c>
      <c r="E6" s="9" t="s">
        <v>13</v>
      </c>
      <c r="F6" s="9" t="s">
        <v>12</v>
      </c>
      <c r="G6" s="9" t="s">
        <v>13</v>
      </c>
      <c r="H6" s="9" t="s">
        <v>19</v>
      </c>
      <c r="I6" s="9" t="s">
        <v>13</v>
      </c>
    </row>
    <row r="7" spans="1:9" x14ac:dyDescent="0.25">
      <c r="A7" s="16" t="s">
        <v>46</v>
      </c>
      <c r="B7" s="10">
        <v>2065</v>
      </c>
      <c r="C7" s="12">
        <f t="shared" ref="C7:C12" si="0">B7/$B$14*100</f>
        <v>17.109951114425385</v>
      </c>
      <c r="D7" s="10">
        <v>20635</v>
      </c>
      <c r="E7" s="12">
        <f t="shared" ref="E7:E12" si="1">D7/$D$14*100</f>
        <v>13.913987485165604</v>
      </c>
      <c r="F7" s="10">
        <v>280</v>
      </c>
      <c r="G7" s="12">
        <f t="shared" ref="G7:G12" si="2">F7/$F$14*100</f>
        <v>17.721518987341771</v>
      </c>
      <c r="H7" s="10">
        <v>10338</v>
      </c>
      <c r="I7" s="12">
        <f t="shared" ref="I7:I12" si="3">H7/$H$14*100</f>
        <v>11.807300470555987</v>
      </c>
    </row>
    <row r="8" spans="1:9" x14ac:dyDescent="0.25">
      <c r="A8" s="16" t="s">
        <v>47</v>
      </c>
      <c r="B8" s="10">
        <v>4343</v>
      </c>
      <c r="C8" s="12">
        <f t="shared" si="0"/>
        <v>35.984754329273343</v>
      </c>
      <c r="D8" s="10">
        <v>48820</v>
      </c>
      <c r="E8" s="12">
        <f t="shared" si="1"/>
        <v>32.918869349444385</v>
      </c>
      <c r="F8" s="10">
        <v>512</v>
      </c>
      <c r="G8" s="12">
        <f t="shared" si="2"/>
        <v>32.405063291139243</v>
      </c>
      <c r="H8" s="10">
        <v>24112</v>
      </c>
      <c r="I8" s="12">
        <f t="shared" si="3"/>
        <v>27.53894650280963</v>
      </c>
    </row>
    <row r="9" spans="1:9" x14ac:dyDescent="0.25">
      <c r="A9" s="16" t="s">
        <v>48</v>
      </c>
      <c r="B9" s="10">
        <v>2643</v>
      </c>
      <c r="C9" s="12">
        <f t="shared" si="0"/>
        <v>21.899080288342031</v>
      </c>
      <c r="D9" s="10">
        <v>32086</v>
      </c>
      <c r="E9" s="12">
        <f t="shared" si="1"/>
        <v>21.635289675261625</v>
      </c>
      <c r="F9" s="10">
        <v>330</v>
      </c>
      <c r="G9" s="12">
        <f t="shared" si="2"/>
        <v>20.88607594936709</v>
      </c>
      <c r="H9" s="10">
        <v>14437</v>
      </c>
      <c r="I9" s="12">
        <f t="shared" si="3"/>
        <v>16.48887569098634</v>
      </c>
    </row>
    <row r="10" spans="1:9" x14ac:dyDescent="0.25">
      <c r="A10" s="16" t="s">
        <v>49</v>
      </c>
      <c r="B10" s="10">
        <v>1513</v>
      </c>
      <c r="C10" s="12">
        <f t="shared" si="0"/>
        <v>12.536249896428867</v>
      </c>
      <c r="D10" s="10">
        <v>22761</v>
      </c>
      <c r="E10" s="12">
        <f t="shared" si="1"/>
        <v>15.347529399072176</v>
      </c>
      <c r="F10" s="10">
        <v>226</v>
      </c>
      <c r="G10" s="12">
        <f t="shared" si="2"/>
        <v>14.303797468354432</v>
      </c>
      <c r="H10" s="10">
        <v>14051</v>
      </c>
      <c r="I10" s="12">
        <f t="shared" si="3"/>
        <v>16.048014984695509</v>
      </c>
    </row>
    <row r="11" spans="1:9" x14ac:dyDescent="0.25">
      <c r="A11" s="16" t="s">
        <v>50</v>
      </c>
      <c r="B11" s="10">
        <v>999</v>
      </c>
      <c r="C11" s="12">
        <f t="shared" si="0"/>
        <v>8.2774049217002243</v>
      </c>
      <c r="D11" s="10">
        <v>14198</v>
      </c>
      <c r="E11" s="12">
        <f t="shared" si="1"/>
        <v>9.573578595317727</v>
      </c>
      <c r="F11" s="10">
        <v>140</v>
      </c>
      <c r="G11" s="12">
        <f t="shared" si="2"/>
        <v>8.8607594936708853</v>
      </c>
      <c r="H11" s="10">
        <v>9930</v>
      </c>
      <c r="I11" s="12">
        <f t="shared" si="3"/>
        <v>11.341312988258943</v>
      </c>
    </row>
    <row r="12" spans="1:9" x14ac:dyDescent="0.25">
      <c r="A12" s="16" t="s">
        <v>51</v>
      </c>
      <c r="B12" s="10">
        <v>506</v>
      </c>
      <c r="C12" s="12">
        <f t="shared" si="0"/>
        <v>4.1925594498301431</v>
      </c>
      <c r="D12" s="10">
        <v>9805</v>
      </c>
      <c r="E12" s="12">
        <f t="shared" si="1"/>
        <v>6.6114197863847233</v>
      </c>
      <c r="F12" s="10">
        <v>91</v>
      </c>
      <c r="G12" s="12">
        <f t="shared" si="2"/>
        <v>5.7594936708860764</v>
      </c>
      <c r="H12" s="10">
        <v>14687</v>
      </c>
      <c r="I12" s="12">
        <f t="shared" si="3"/>
        <v>16.77440723651149</v>
      </c>
    </row>
    <row r="13" spans="1:9" x14ac:dyDescent="0.25">
      <c r="A13" s="16"/>
      <c r="B13" s="10"/>
      <c r="C13" s="11"/>
      <c r="D13" s="10"/>
      <c r="E13" s="12"/>
      <c r="F13" s="10"/>
      <c r="G13" s="11"/>
      <c r="H13" s="10"/>
      <c r="I13" s="11"/>
    </row>
    <row r="14" spans="1:9" x14ac:dyDescent="0.25">
      <c r="A14" s="13" t="s">
        <v>18</v>
      </c>
      <c r="B14" s="14">
        <f>SUM(B7:B13)</f>
        <v>12069</v>
      </c>
      <c r="C14" s="15">
        <f>SUM(C7:C13)</f>
        <v>100</v>
      </c>
      <c r="D14" s="14">
        <v>148304</v>
      </c>
      <c r="E14" s="15">
        <f>SUM(E7:E12)</f>
        <v>100.00067429064624</v>
      </c>
      <c r="F14" s="14">
        <v>1580</v>
      </c>
      <c r="G14" s="15">
        <v>100</v>
      </c>
      <c r="H14" s="14">
        <v>87556</v>
      </c>
      <c r="I14" s="15">
        <v>100</v>
      </c>
    </row>
    <row r="15" spans="1:9" x14ac:dyDescent="0.25">
      <c r="A15" s="4"/>
      <c r="B15" s="4"/>
      <c r="C15" s="4"/>
      <c r="D15" s="4"/>
      <c r="E15" s="4"/>
      <c r="F15" s="4"/>
      <c r="G15" s="4"/>
      <c r="H15" s="4"/>
      <c r="I15" s="4"/>
    </row>
    <row r="18" spans="1:1" x14ac:dyDescent="0.25">
      <c r="A18" t="s">
        <v>53</v>
      </c>
    </row>
  </sheetData>
  <mergeCells count="5">
    <mergeCell ref="H3:I4"/>
    <mergeCell ref="A3:A4"/>
    <mergeCell ref="B3:C4"/>
    <mergeCell ref="D3:E4"/>
    <mergeCell ref="F3:G4"/>
  </mergeCells>
  <phoneticPr fontId="9"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9</vt:i4>
      </vt:variant>
    </vt:vector>
  </HeadingPairs>
  <TitlesOfParts>
    <vt:vector size="24" baseType="lpstr">
      <vt:lpstr>Cover</vt:lpstr>
      <vt:lpstr>Contents</vt:lpstr>
      <vt:lpstr>User Guidance</vt:lpstr>
      <vt:lpstr>Travel to School</vt:lpstr>
      <vt:lpstr>Travel Trends</vt:lpstr>
      <vt:lpstr>Walking to from school</vt:lpstr>
      <vt:lpstr>Bus of Owner</vt:lpstr>
      <vt:lpstr>Unladen weight</vt:lpstr>
      <vt:lpstr>Age of HGV</vt:lpstr>
      <vt:lpstr>Table H</vt:lpstr>
      <vt:lpstr>Distance to School</vt:lpstr>
      <vt:lpstr>Comparisons</vt:lpstr>
      <vt:lpstr>Charts</vt:lpstr>
      <vt:lpstr>Glossary</vt:lpstr>
      <vt:lpstr>Table J</vt:lpstr>
      <vt:lpstr>Charts!Print_Area</vt:lpstr>
      <vt:lpstr>Comparisons!Print_Area</vt:lpstr>
      <vt:lpstr>Cover!Print_Area</vt:lpstr>
      <vt:lpstr>'Distance to School'!Print_Area</vt:lpstr>
      <vt:lpstr>Glossary!Print_Area</vt:lpstr>
      <vt:lpstr>'Travel to School'!Print_Area</vt:lpstr>
      <vt:lpstr>'Travel Trends'!Print_Area</vt:lpstr>
      <vt:lpstr>'User Guidance'!Print_Area</vt:lpstr>
      <vt:lpstr>'Walking to from school'!Print_Area</vt:lpstr>
    </vt:vector>
  </TitlesOfParts>
  <Company>Department for Infrastructure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Method of travel to/from school by pupils in Northern Ireland</dc:title>
  <dc:subject>What are our priorities and how are we doing?</dc:subject>
  <dc:creator>Analysis, Statistics and Research Branch</dc:creator>
  <cp:keywords>DfI, DRD, DOE, ASRB, NISRA, Statistics, Northern Ireland , Young People, School, Safety, Cycling, Walking, Car, Bus, Train</cp:keywords>
  <dc:description>The report provides annual statistics on the main method of travel to/from school and, in particular, on the proportion of primary school and post primary school pupils who walk and cycle to school. This information will be used to monitor the effectiveness of the Travelwise NI Initiatives that are aimed at increasing the proportion of children who travel actively to school.</dc:description>
  <cp:lastModifiedBy>Philip Ward</cp:lastModifiedBy>
  <cp:lastPrinted>2019-12-19T13:34:33Z</cp:lastPrinted>
  <dcterms:created xsi:type="dcterms:W3CDTF">2009-08-21T14:23:43Z</dcterms:created>
  <dcterms:modified xsi:type="dcterms:W3CDTF">2020-01-16T15:55:49Z</dcterms:modified>
  <cp:category>Statistics produced in accordance with departmental requirements</cp:category>
</cp:coreProperties>
</file>